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2" windowHeight="11208"/>
  </bookViews>
  <sheets>
    <sheet name="10712分表" sheetId="4" r:id="rId1"/>
  </sheets>
  <definedNames>
    <definedName name="_xlnm._FilterDatabase" localSheetId="0" hidden="1">'10712分表'!$A$3:$M$270</definedName>
    <definedName name="_xlnm.Print_Area" localSheetId="0">'10712分表'!$B$1:$M$270</definedName>
    <definedName name="_xlnm.Print_Titles" localSheetId="0">'10712分表'!$1:$3</definedName>
  </definedNames>
  <calcPr calcId="145621"/>
</workbook>
</file>

<file path=xl/calcChain.xml><?xml version="1.0" encoding="utf-8"?>
<calcChain xmlns="http://schemas.openxmlformats.org/spreadsheetml/2006/main">
  <c r="I4" i="4" l="1"/>
  <c r="K4" i="4" s="1"/>
  <c r="J4" i="4"/>
  <c r="I5" i="4"/>
  <c r="K5" i="4"/>
  <c r="I6" i="4"/>
  <c r="K6" i="4"/>
  <c r="I7" i="4"/>
  <c r="K7" i="4" s="1"/>
  <c r="I8" i="4"/>
  <c r="K8" i="4"/>
  <c r="I9" i="4"/>
  <c r="K9" i="4"/>
  <c r="I10" i="4"/>
  <c r="K10" i="4"/>
  <c r="I11" i="4"/>
  <c r="K11" i="4" s="1"/>
  <c r="I12" i="4"/>
  <c r="K12" i="4"/>
  <c r="I13" i="4"/>
  <c r="K13" i="4"/>
  <c r="I14" i="4"/>
  <c r="K14" i="4"/>
  <c r="I15" i="4"/>
  <c r="K15" i="4" s="1"/>
  <c r="I16" i="4"/>
  <c r="K16" i="4"/>
  <c r="I17" i="4"/>
  <c r="K17" i="4"/>
  <c r="I18" i="4"/>
  <c r="K18" i="4"/>
  <c r="I19" i="4"/>
  <c r="K19" i="4" s="1"/>
  <c r="I20" i="4"/>
  <c r="K20" i="4"/>
  <c r="I21" i="4"/>
  <c r="K21" i="4"/>
  <c r="I22" i="4"/>
  <c r="K22" i="4"/>
  <c r="I23" i="4"/>
  <c r="K23" i="4" s="1"/>
  <c r="I24" i="4"/>
  <c r="K24" i="4"/>
  <c r="I25" i="4"/>
  <c r="K25" i="4"/>
  <c r="I26" i="4"/>
  <c r="K26" i="4"/>
  <c r="I27" i="4"/>
  <c r="K27" i="4" s="1"/>
  <c r="I28" i="4"/>
  <c r="K28" i="4"/>
  <c r="I29" i="4"/>
  <c r="K29" i="4"/>
  <c r="I30" i="4"/>
  <c r="K30" i="4"/>
  <c r="I31" i="4"/>
  <c r="K31" i="4" s="1"/>
  <c r="I32" i="4"/>
  <c r="K32" i="4"/>
  <c r="I33" i="4"/>
  <c r="K33" i="4"/>
  <c r="I34" i="4"/>
  <c r="K34" i="4"/>
  <c r="I35" i="4"/>
  <c r="K35" i="4" s="1"/>
  <c r="I36" i="4"/>
  <c r="K36" i="4"/>
  <c r="I37" i="4"/>
  <c r="K37" i="4"/>
  <c r="I38" i="4"/>
  <c r="K38" i="4"/>
  <c r="I39" i="4"/>
  <c r="K39" i="4" s="1"/>
  <c r="I40" i="4"/>
  <c r="K40" i="4"/>
  <c r="I41" i="4"/>
  <c r="K41" i="4"/>
  <c r="I42" i="4"/>
  <c r="K42" i="4"/>
  <c r="I43" i="4"/>
  <c r="K43" i="4" s="1"/>
  <c r="I44" i="4"/>
  <c r="K44" i="4"/>
  <c r="I45" i="4"/>
  <c r="K45" i="4"/>
  <c r="I46" i="4"/>
  <c r="K46" i="4"/>
  <c r="I47" i="4"/>
  <c r="K47" i="4" s="1"/>
  <c r="I48" i="4"/>
  <c r="K48" i="4"/>
  <c r="I49" i="4"/>
  <c r="K49" i="4"/>
  <c r="I50" i="4"/>
  <c r="K50" i="4"/>
  <c r="I51" i="4"/>
  <c r="K51" i="4" s="1"/>
  <c r="I52" i="4"/>
  <c r="K52" i="4"/>
  <c r="I53" i="4"/>
  <c r="K53" i="4"/>
  <c r="I54" i="4"/>
  <c r="K54" i="4"/>
  <c r="I55" i="4"/>
  <c r="K55" i="4" s="1"/>
  <c r="I56" i="4"/>
  <c r="K56" i="4"/>
  <c r="I57" i="4"/>
  <c r="K57" i="4"/>
  <c r="I58" i="4"/>
  <c r="K58" i="4"/>
  <c r="I59" i="4"/>
  <c r="K59" i="4" s="1"/>
  <c r="I60" i="4"/>
  <c r="K60" i="4"/>
  <c r="I61" i="4"/>
  <c r="K61" i="4"/>
  <c r="I62" i="4"/>
  <c r="K62" i="4"/>
  <c r="I63" i="4"/>
  <c r="K63" i="4" s="1"/>
  <c r="I64" i="4"/>
  <c r="K64" i="4"/>
  <c r="I65" i="4"/>
  <c r="K65" i="4"/>
  <c r="I66" i="4"/>
  <c r="K66" i="4"/>
  <c r="I67" i="4"/>
  <c r="K67" i="4" s="1"/>
  <c r="I68" i="4"/>
  <c r="K68" i="4"/>
  <c r="I69" i="4"/>
  <c r="K69" i="4"/>
  <c r="I70" i="4"/>
  <c r="K70" i="4"/>
  <c r="I71" i="4"/>
  <c r="K71" i="4" s="1"/>
  <c r="I72" i="4"/>
  <c r="K72" i="4"/>
  <c r="I73" i="4"/>
  <c r="K73" i="4"/>
  <c r="I74" i="4"/>
  <c r="K74" i="4"/>
  <c r="I75" i="4"/>
  <c r="K75" i="4" s="1"/>
  <c r="I76" i="4"/>
  <c r="K76" i="4"/>
  <c r="I77" i="4"/>
  <c r="K77" i="4"/>
  <c r="I78" i="4"/>
  <c r="K78" i="4"/>
  <c r="I79" i="4"/>
  <c r="K79" i="4" s="1"/>
  <c r="I80" i="4"/>
  <c r="K80" i="4"/>
  <c r="I81" i="4"/>
  <c r="K81" i="4"/>
  <c r="I82" i="4"/>
  <c r="K82" i="4"/>
  <c r="I83" i="4"/>
  <c r="K83" i="4" s="1"/>
  <c r="I84" i="4"/>
  <c r="K84" i="4"/>
  <c r="I85" i="4"/>
  <c r="K85" i="4"/>
  <c r="I86" i="4"/>
  <c r="K86" i="4"/>
  <c r="I87" i="4"/>
  <c r="K87" i="4" s="1"/>
  <c r="I88" i="4"/>
  <c r="K88" i="4"/>
  <c r="I89" i="4"/>
  <c r="K89" i="4"/>
  <c r="I90" i="4"/>
  <c r="K90" i="4"/>
  <c r="I91" i="4"/>
  <c r="K91" i="4" s="1"/>
  <c r="I92" i="4"/>
  <c r="K92" i="4"/>
  <c r="I93" i="4"/>
  <c r="K93" i="4"/>
  <c r="I94" i="4"/>
  <c r="K94" i="4"/>
  <c r="I95" i="4"/>
  <c r="K95" i="4" s="1"/>
  <c r="I96" i="4"/>
  <c r="K96" i="4"/>
  <c r="I97" i="4"/>
  <c r="K97" i="4"/>
  <c r="I98" i="4"/>
  <c r="K98" i="4"/>
  <c r="I99" i="4"/>
  <c r="K99" i="4" s="1"/>
  <c r="I100" i="4"/>
  <c r="K100" i="4"/>
  <c r="I101" i="4"/>
  <c r="K101" i="4"/>
  <c r="I102" i="4"/>
  <c r="K102" i="4"/>
  <c r="I103" i="4"/>
  <c r="K103" i="4" s="1"/>
  <c r="I104" i="4"/>
  <c r="K104" i="4" s="1"/>
  <c r="I105" i="4"/>
  <c r="K105" i="4"/>
  <c r="I106" i="4"/>
  <c r="K106" i="4"/>
  <c r="I107" i="4"/>
  <c r="K107" i="4" s="1"/>
  <c r="I108" i="4"/>
  <c r="K108" i="4" s="1"/>
  <c r="I109" i="4"/>
  <c r="K109" i="4"/>
  <c r="I110" i="4"/>
  <c r="K110" i="4"/>
  <c r="I111" i="4"/>
  <c r="K111" i="4" s="1"/>
  <c r="I112" i="4"/>
  <c r="K112" i="4" s="1"/>
  <c r="I113" i="4"/>
  <c r="K113" i="4"/>
  <c r="I114" i="4"/>
  <c r="K114" i="4"/>
  <c r="I115" i="4"/>
  <c r="K115" i="4" s="1"/>
  <c r="I116" i="4"/>
  <c r="K116" i="4" s="1"/>
  <c r="I117" i="4"/>
  <c r="K117" i="4"/>
  <c r="I118" i="4"/>
  <c r="K118" i="4"/>
  <c r="I119" i="4"/>
  <c r="K119" i="4" s="1"/>
  <c r="I120" i="4"/>
  <c r="K120" i="4" s="1"/>
  <c r="I121" i="4"/>
  <c r="K121" i="4"/>
  <c r="I122" i="4"/>
  <c r="K122" i="4"/>
  <c r="I123" i="4"/>
  <c r="K123" i="4" s="1"/>
  <c r="I124" i="4"/>
  <c r="K124" i="4" s="1"/>
  <c r="I125" i="4"/>
  <c r="K125" i="4"/>
  <c r="I126" i="4"/>
  <c r="K126" i="4"/>
  <c r="I127" i="4"/>
  <c r="K127" i="4" s="1"/>
  <c r="I128" i="4"/>
  <c r="K128" i="4" s="1"/>
  <c r="I129" i="4"/>
  <c r="K129" i="4"/>
  <c r="I130" i="4"/>
  <c r="K130" i="4"/>
  <c r="I131" i="4"/>
  <c r="K131" i="4" s="1"/>
  <c r="I132" i="4"/>
  <c r="K132" i="4" s="1"/>
  <c r="I133" i="4"/>
  <c r="K133" i="4"/>
  <c r="I134" i="4"/>
  <c r="K134" i="4"/>
  <c r="I135" i="4"/>
  <c r="K135" i="4" s="1"/>
  <c r="I136" i="4"/>
  <c r="K136" i="4" s="1"/>
  <c r="I137" i="4"/>
  <c r="K137" i="4"/>
  <c r="I138" i="4"/>
  <c r="K138" i="4"/>
  <c r="I139" i="4"/>
  <c r="K139" i="4" s="1"/>
  <c r="I140" i="4"/>
  <c r="K140" i="4" s="1"/>
  <c r="I141" i="4"/>
  <c r="K141" i="4"/>
  <c r="I142" i="4"/>
  <c r="K142" i="4"/>
  <c r="I143" i="4"/>
  <c r="K143" i="4" s="1"/>
  <c r="I144" i="4"/>
  <c r="K144" i="4" s="1"/>
  <c r="I145" i="4"/>
  <c r="K145" i="4"/>
  <c r="I146" i="4"/>
  <c r="K146" i="4"/>
  <c r="I147" i="4"/>
  <c r="K147" i="4" s="1"/>
  <c r="I148" i="4"/>
  <c r="K148" i="4" s="1"/>
  <c r="I149" i="4"/>
  <c r="K149" i="4"/>
  <c r="I150" i="4"/>
  <c r="K150" i="4"/>
  <c r="I151" i="4"/>
  <c r="K151" i="4" s="1"/>
  <c r="I152" i="4"/>
  <c r="K152" i="4" s="1"/>
  <c r="I153" i="4"/>
  <c r="K153" i="4"/>
  <c r="I154" i="4"/>
  <c r="K154" i="4"/>
  <c r="I155" i="4"/>
  <c r="K155" i="4" s="1"/>
  <c r="I156" i="4"/>
  <c r="K156" i="4" s="1"/>
  <c r="I157" i="4"/>
  <c r="K157" i="4"/>
  <c r="I158" i="4"/>
  <c r="K158" i="4"/>
  <c r="I159" i="4"/>
  <c r="K159" i="4" s="1"/>
  <c r="I160" i="4"/>
  <c r="K160" i="4" s="1"/>
  <c r="I161" i="4"/>
  <c r="K161" i="4"/>
  <c r="I162" i="4"/>
  <c r="K162" i="4"/>
  <c r="I163" i="4"/>
  <c r="K163" i="4" s="1"/>
  <c r="I164" i="4"/>
  <c r="K164" i="4" s="1"/>
  <c r="I165" i="4"/>
  <c r="K165" i="4"/>
  <c r="I166" i="4"/>
  <c r="K166" i="4"/>
  <c r="I167" i="4"/>
  <c r="K167" i="4" s="1"/>
  <c r="I168" i="4"/>
  <c r="K168" i="4" s="1"/>
  <c r="I169" i="4"/>
  <c r="K169" i="4"/>
  <c r="I170" i="4"/>
  <c r="K170" i="4"/>
  <c r="I171" i="4"/>
  <c r="K171" i="4" s="1"/>
  <c r="I172" i="4"/>
  <c r="K172" i="4" s="1"/>
  <c r="I173" i="4"/>
  <c r="K173" i="4"/>
  <c r="I174" i="4"/>
  <c r="K174" i="4"/>
  <c r="I175" i="4"/>
  <c r="K175" i="4" s="1"/>
  <c r="I176" i="4"/>
  <c r="K176" i="4" s="1"/>
  <c r="I177" i="4"/>
  <c r="K177" i="4"/>
  <c r="I178" i="4"/>
  <c r="K178" i="4"/>
  <c r="I179" i="4"/>
  <c r="K179" i="4" s="1"/>
  <c r="I180" i="4"/>
  <c r="K180" i="4" s="1"/>
  <c r="I181" i="4"/>
  <c r="K181" i="4"/>
  <c r="I182" i="4"/>
  <c r="K182" i="4"/>
  <c r="I183" i="4"/>
  <c r="K183" i="4" s="1"/>
  <c r="I184" i="4"/>
  <c r="K184" i="4" s="1"/>
  <c r="I185" i="4"/>
  <c r="K185" i="4"/>
  <c r="I186" i="4"/>
  <c r="K186" i="4"/>
  <c r="I187" i="4"/>
  <c r="K187" i="4" s="1"/>
  <c r="I188" i="4"/>
  <c r="K188" i="4" s="1"/>
  <c r="I189" i="4"/>
  <c r="K189" i="4"/>
  <c r="I190" i="4"/>
  <c r="K190" i="4"/>
  <c r="I191" i="4"/>
  <c r="K191" i="4" s="1"/>
  <c r="I192" i="4"/>
  <c r="K192" i="4" s="1"/>
  <c r="I193" i="4"/>
  <c r="K193" i="4"/>
  <c r="I194" i="4"/>
  <c r="K194" i="4"/>
  <c r="I195" i="4"/>
  <c r="K195" i="4" s="1"/>
  <c r="I196" i="4"/>
  <c r="K196" i="4" s="1"/>
  <c r="I197" i="4"/>
  <c r="K197" i="4"/>
  <c r="I198" i="4"/>
  <c r="K198" i="4"/>
  <c r="I199" i="4"/>
  <c r="K199" i="4" s="1"/>
  <c r="I200" i="4"/>
  <c r="K200" i="4" s="1"/>
  <c r="I201" i="4"/>
  <c r="K201" i="4"/>
  <c r="I202" i="4"/>
  <c r="K202" i="4"/>
  <c r="I203" i="4"/>
  <c r="K203" i="4" s="1"/>
  <c r="I204" i="4"/>
  <c r="K204" i="4" s="1"/>
  <c r="I205" i="4"/>
  <c r="K205" i="4"/>
  <c r="I206" i="4"/>
  <c r="K206" i="4"/>
  <c r="I207" i="4"/>
  <c r="K207" i="4" s="1"/>
  <c r="I208" i="4"/>
  <c r="K208" i="4" s="1"/>
  <c r="I209" i="4"/>
  <c r="K209" i="4"/>
  <c r="I210" i="4"/>
  <c r="K210" i="4"/>
  <c r="I211" i="4"/>
  <c r="K211" i="4" s="1"/>
  <c r="I212" i="4"/>
  <c r="K212" i="4" s="1"/>
  <c r="I213" i="4"/>
  <c r="K213" i="4"/>
  <c r="I214" i="4"/>
  <c r="K214" i="4"/>
  <c r="I215" i="4"/>
  <c r="K215" i="4" s="1"/>
  <c r="I216" i="4"/>
  <c r="K216" i="4" s="1"/>
  <c r="I217" i="4"/>
  <c r="K217" i="4"/>
  <c r="I218" i="4"/>
  <c r="K218" i="4"/>
  <c r="I219" i="4"/>
  <c r="K219" i="4" s="1"/>
  <c r="I220" i="4"/>
  <c r="K220" i="4" s="1"/>
  <c r="I221" i="4"/>
  <c r="K221" i="4"/>
  <c r="I222" i="4"/>
  <c r="K222" i="4"/>
  <c r="I223" i="4"/>
  <c r="K223" i="4" s="1"/>
  <c r="I224" i="4"/>
  <c r="K224" i="4" s="1"/>
  <c r="I225" i="4"/>
  <c r="K225" i="4"/>
  <c r="I226" i="4"/>
  <c r="K226" i="4"/>
  <c r="I227" i="4"/>
  <c r="K227" i="4" s="1"/>
  <c r="I228" i="4"/>
  <c r="K228" i="4" s="1"/>
  <c r="I229" i="4"/>
  <c r="K229" i="4"/>
  <c r="I230" i="4"/>
  <c r="K230" i="4"/>
  <c r="I231" i="4"/>
  <c r="K231" i="4" s="1"/>
  <c r="I232" i="4"/>
  <c r="K232" i="4" s="1"/>
  <c r="I233" i="4"/>
  <c r="K233" i="4"/>
  <c r="I234" i="4"/>
  <c r="K234" i="4"/>
  <c r="I235" i="4"/>
  <c r="K235" i="4" s="1"/>
  <c r="I236" i="4"/>
  <c r="K236" i="4" s="1"/>
  <c r="I237" i="4"/>
  <c r="K237" i="4"/>
  <c r="I238" i="4"/>
  <c r="K238" i="4"/>
  <c r="I239" i="4"/>
  <c r="K239" i="4" s="1"/>
  <c r="I240" i="4"/>
  <c r="K240" i="4" s="1"/>
  <c r="I241" i="4"/>
  <c r="K241" i="4"/>
  <c r="I242" i="4"/>
  <c r="K242" i="4"/>
  <c r="I243" i="4"/>
  <c r="K243" i="4" s="1"/>
  <c r="I244" i="4"/>
  <c r="K244" i="4" s="1"/>
  <c r="I245" i="4"/>
  <c r="K245" i="4"/>
  <c r="I246" i="4"/>
  <c r="K246" i="4"/>
  <c r="I247" i="4"/>
  <c r="K247" i="4" s="1"/>
  <c r="I248" i="4"/>
  <c r="K248" i="4" s="1"/>
  <c r="I249" i="4"/>
  <c r="K249" i="4"/>
  <c r="I250" i="4"/>
  <c r="K250" i="4"/>
  <c r="I251" i="4"/>
  <c r="K251" i="4" s="1"/>
  <c r="I252" i="4"/>
  <c r="K252" i="4" s="1"/>
  <c r="I253" i="4"/>
  <c r="K253" i="4"/>
  <c r="I254" i="4"/>
  <c r="K254" i="4"/>
  <c r="I255" i="4"/>
  <c r="K255" i="4" s="1"/>
  <c r="I256" i="4"/>
  <c r="K256" i="4" s="1"/>
  <c r="I257" i="4"/>
  <c r="K257" i="4"/>
  <c r="I258" i="4"/>
  <c r="K258" i="4"/>
  <c r="I259" i="4"/>
  <c r="K259" i="4" s="1"/>
  <c r="I260" i="4"/>
  <c r="K260" i="4" s="1"/>
  <c r="I261" i="4"/>
  <c r="K261" i="4"/>
  <c r="I262" i="4"/>
  <c r="K262" i="4"/>
  <c r="I263" i="4"/>
  <c r="K263" i="4" s="1"/>
  <c r="I264" i="4"/>
  <c r="K264" i="4" s="1"/>
  <c r="I265" i="4"/>
  <c r="K265" i="4"/>
  <c r="I266" i="4"/>
  <c r="K266" i="4"/>
  <c r="I267" i="4"/>
  <c r="K267" i="4" s="1"/>
  <c r="I268" i="4"/>
  <c r="K268" i="4" s="1"/>
  <c r="I269" i="4"/>
  <c r="K269" i="4"/>
  <c r="I270" i="4"/>
  <c r="K270" i="4"/>
</calcChain>
</file>

<file path=xl/sharedStrings.xml><?xml version="1.0" encoding="utf-8"?>
<sst xmlns="http://schemas.openxmlformats.org/spreadsheetml/2006/main" count="568" uniqueCount="523">
  <si>
    <t>學程生物技術學程</t>
  </si>
  <si>
    <t>0.M5</t>
  </si>
  <si>
    <t>足額進用前，暫緩新進人員進用</t>
    <phoneticPr fontId="8" type="noConversion"/>
  </si>
  <si>
    <t>人工智慧技術暨全幅健康照護聯合研究中心</t>
  </si>
  <si>
    <t>0.L9</t>
  </si>
  <si>
    <t>創新設計園區籌備處</t>
  </si>
  <si>
    <t>0.L5</t>
  </si>
  <si>
    <t>國立臺灣大學系統</t>
  </si>
  <si>
    <t>0.L4</t>
  </si>
  <si>
    <t>校務研究辦公室</t>
  </si>
  <si>
    <t>0.K9</t>
  </si>
  <si>
    <t>實驗動物資源中心</t>
  </si>
  <si>
    <t>0.K8</t>
  </si>
  <si>
    <t>人文社會科學發展中心</t>
  </si>
  <si>
    <t>0.K7</t>
  </si>
  <si>
    <t>創意創業學程</t>
  </si>
  <si>
    <t>0.K6.01</t>
  </si>
  <si>
    <t>創新設計學院</t>
  </si>
  <si>
    <t>0.K6</t>
  </si>
  <si>
    <t>國家理論科學研究中心</t>
  </si>
  <si>
    <t>0.K5</t>
  </si>
  <si>
    <t>醫療器材研發中心</t>
  </si>
  <si>
    <t>0.K4</t>
  </si>
  <si>
    <t>創意創業中心</t>
  </si>
  <si>
    <t>0.K1</t>
  </si>
  <si>
    <t>聯發科技-臺大創新研究中心</t>
  </si>
  <si>
    <t>0.J9</t>
  </si>
  <si>
    <t>台積電-臺灣大學聯合研發中心</t>
  </si>
  <si>
    <t>0.J8</t>
  </si>
  <si>
    <t>臺灣通識網推廣中心</t>
  </si>
  <si>
    <t>0.J7</t>
  </si>
  <si>
    <t>海洋中心</t>
  </si>
  <si>
    <t>0.J4</t>
  </si>
  <si>
    <t>健康資料研究中心</t>
  </si>
  <si>
    <t>0.J3</t>
  </si>
  <si>
    <t>中國信託慈善基金會兒少暨家庭研究中心</t>
  </si>
  <si>
    <t>0.J2</t>
  </si>
  <si>
    <t>理論科學研究中心</t>
  </si>
  <si>
    <t>0.I9</t>
  </si>
  <si>
    <t>氣候變遷與永續發展研究中心</t>
  </si>
  <si>
    <t>0.I7</t>
  </si>
  <si>
    <t>智慧機器人及自動化國際研究中心</t>
  </si>
  <si>
    <t>0.I6</t>
  </si>
  <si>
    <t>智慧聯網創新研究中心</t>
  </si>
  <si>
    <t>0.I5</t>
  </si>
  <si>
    <t>發育生物學與再生醫學研究中心</t>
  </si>
  <si>
    <t>0.I3</t>
  </si>
  <si>
    <t>工研院合設奈米科技研究中心</t>
  </si>
  <si>
    <t>0.I1</t>
  </si>
  <si>
    <t>足額進用前，暫緩新進人員進用</t>
    <phoneticPr fontId="8" type="noConversion"/>
  </si>
  <si>
    <t>計量理論與應用研究中心</t>
  </si>
  <si>
    <t>0.H9</t>
  </si>
  <si>
    <t>量子科學與工程研究中心</t>
  </si>
  <si>
    <t>0.H6</t>
  </si>
  <si>
    <t>永齡健康研究院</t>
  </si>
  <si>
    <t>0.H5</t>
  </si>
  <si>
    <t>臺灣歐洲聯盟中心</t>
  </si>
  <si>
    <t>0.H4</t>
  </si>
  <si>
    <t>台成幹細胞治療中心</t>
  </si>
  <si>
    <t>0.H3</t>
  </si>
  <si>
    <t>科學教育發展中心</t>
  </si>
  <si>
    <t>0.H2</t>
  </si>
  <si>
    <t>生命教育研發育成中心</t>
  </si>
  <si>
    <t>0.H1</t>
  </si>
  <si>
    <t>智慧生活科技整合與創新研究中心</t>
  </si>
  <si>
    <t>0.G9</t>
  </si>
  <si>
    <t>多媒體製作中心</t>
  </si>
  <si>
    <t>0.G5</t>
  </si>
  <si>
    <t>科技政策與產業發展研究中心</t>
  </si>
  <si>
    <t>0.G4</t>
  </si>
  <si>
    <t>梁次震宇宙學與粒子天文物理學中心</t>
  </si>
  <si>
    <t>0.G3</t>
  </si>
  <si>
    <t>新興物質與前瞻元件科技研究中心</t>
  </si>
  <si>
    <t>0.G2</t>
  </si>
  <si>
    <t>資訊電子科技整合研究中心</t>
  </si>
  <si>
    <t>0.F9</t>
  </si>
  <si>
    <t>寫作教學中心</t>
  </si>
  <si>
    <t>0.F8</t>
  </si>
  <si>
    <t>基因體暨精準醫學研究中心</t>
  </si>
  <si>
    <t>0.F7</t>
  </si>
  <si>
    <t>光電創新研究中心</t>
  </si>
  <si>
    <t>0.C5</t>
  </si>
  <si>
    <t>校園規劃小組</t>
  </si>
  <si>
    <t>0.C2</t>
  </si>
  <si>
    <t>統計教學中心</t>
  </si>
  <si>
    <t>0.C1</t>
  </si>
  <si>
    <t>性別平等教育委員會</t>
  </si>
  <si>
    <t>0.B7</t>
  </si>
  <si>
    <t>氣候天氣災害研究中心</t>
  </si>
  <si>
    <t>0.B5</t>
  </si>
  <si>
    <t>藝文中心</t>
  </si>
  <si>
    <t>0.A9</t>
  </si>
  <si>
    <t>原住民族研究中心</t>
  </si>
  <si>
    <t>0.A8</t>
  </si>
  <si>
    <t>分子生醫影像研究中心</t>
  </si>
  <si>
    <t>0.A6</t>
  </si>
  <si>
    <t>數位人文研究中心</t>
  </si>
  <si>
    <t>0.A4</t>
  </si>
  <si>
    <t>系統生物學研究中心</t>
  </si>
  <si>
    <t>0.A2</t>
  </si>
  <si>
    <t>神經生物與認知科學研究中心</t>
  </si>
  <si>
    <t>0.A1</t>
  </si>
  <si>
    <t>雲林分部籌備小組</t>
  </si>
  <si>
    <t>0.80.02</t>
  </si>
  <si>
    <t>竹北分部籌備小組</t>
  </si>
  <si>
    <t>0.80.01</t>
  </si>
  <si>
    <t>人工智慧與機器人研究中心</t>
  </si>
  <si>
    <t>臺大數學科學中心</t>
  </si>
  <si>
    <t>研究誠信辦公室</t>
  </si>
  <si>
    <t>稽核室</t>
  </si>
  <si>
    <t>國際學術交流中心</t>
  </si>
  <si>
    <t>0.61.82</t>
  </si>
  <si>
    <t>漁業推廣委員會</t>
  </si>
  <si>
    <t>0.61.62</t>
  </si>
  <si>
    <t>漁業生物試驗所</t>
  </si>
  <si>
    <t>0.61.61</t>
  </si>
  <si>
    <t>基因體與系統生物學學位學程</t>
  </si>
  <si>
    <t>0.61.50</t>
  </si>
  <si>
    <t>生化科學研究所</t>
  </si>
  <si>
    <t>0.61.26</t>
  </si>
  <si>
    <t>漁業科學研究所</t>
  </si>
  <si>
    <t>0.61.25</t>
  </si>
  <si>
    <t>生態學與演化生物學研究所</t>
  </si>
  <si>
    <t>0.61.24</t>
  </si>
  <si>
    <t>分子與細胞生物學研究所</t>
  </si>
  <si>
    <t>0.61.23</t>
  </si>
  <si>
    <t>植物科學研究所</t>
  </si>
  <si>
    <t>0.61.22</t>
  </si>
  <si>
    <t>生化科技學系</t>
  </si>
  <si>
    <t>0.61.02</t>
  </si>
  <si>
    <t>生命科學系</t>
  </si>
  <si>
    <t>0.61.01</t>
  </si>
  <si>
    <t>生命科學院</t>
  </si>
  <si>
    <t>科際整合法律學研究所</t>
  </si>
  <si>
    <t>0.60.22</t>
  </si>
  <si>
    <t>法律學系</t>
  </si>
  <si>
    <t>0.60.01</t>
  </si>
  <si>
    <t>法律學院</t>
  </si>
  <si>
    <t>資訊安全技術中心</t>
  </si>
  <si>
    <t>0.59.84</t>
  </si>
  <si>
    <t>資料科學學位學程</t>
  </si>
  <si>
    <t>0.59.51</t>
  </si>
  <si>
    <t>生醫電子與資訊學研究所</t>
  </si>
  <si>
    <t>0.59.27</t>
  </si>
  <si>
    <t>資訊網路與多媒體研究所</t>
  </si>
  <si>
    <t>0.59.26</t>
  </si>
  <si>
    <t>電子工程學研究所</t>
  </si>
  <si>
    <t>0.59.25</t>
  </si>
  <si>
    <t>電信工程學研究所</t>
  </si>
  <si>
    <t>0.59.24</t>
  </si>
  <si>
    <t>光電工程學研究所</t>
  </si>
  <si>
    <t>0.59.23</t>
  </si>
  <si>
    <t>資訊工程學系</t>
  </si>
  <si>
    <t>0.59.02</t>
  </si>
  <si>
    <t>電機工程學系</t>
  </si>
  <si>
    <t>0.59.01</t>
  </si>
  <si>
    <t>電機資訊學院</t>
  </si>
  <si>
    <t>公共衛生碩士學位學程</t>
  </si>
  <si>
    <t>0.58.51</t>
  </si>
  <si>
    <t>健康行為與社區科學研究所</t>
  </si>
  <si>
    <t>0.58.30</t>
  </si>
  <si>
    <t>流行病學與預防醫學研究所</t>
  </si>
  <si>
    <t>0.58.29</t>
  </si>
  <si>
    <t>職業醫學與工業衛生研究所</t>
  </si>
  <si>
    <t>0.58.22</t>
  </si>
  <si>
    <t>食品安全與健康研究所</t>
  </si>
  <si>
    <t>0.58.61</t>
  </si>
  <si>
    <t>健康政策與管理研究所</t>
  </si>
  <si>
    <t>0.58.28</t>
  </si>
  <si>
    <t>環境衛生研究所</t>
  </si>
  <si>
    <t>0.58.25</t>
  </si>
  <si>
    <t>公共衛生學系</t>
  </si>
  <si>
    <t>0.58.01</t>
  </si>
  <si>
    <t>公共衛生學院</t>
  </si>
  <si>
    <t>產學發展辦公室</t>
  </si>
  <si>
    <t>0.57.94</t>
  </si>
  <si>
    <t>生涯發展服務中心</t>
  </si>
  <si>
    <t>0.57.91</t>
  </si>
  <si>
    <t>行政室</t>
  </si>
  <si>
    <t>0.57.90</t>
  </si>
  <si>
    <t>國際事務室</t>
  </si>
  <si>
    <t>0.57.85</t>
  </si>
  <si>
    <t>GMBA辦公室</t>
  </si>
  <si>
    <t>0.57.84</t>
  </si>
  <si>
    <t>EMBA辦公室</t>
  </si>
  <si>
    <t>0.57.83</t>
  </si>
  <si>
    <t>創業創新管理碩士在職專班</t>
  </si>
  <si>
    <t>0.57.30</t>
  </si>
  <si>
    <t>GMBA企業管理碩士專班</t>
  </si>
  <si>
    <t>0.57.77</t>
  </si>
  <si>
    <t>商學研究所</t>
  </si>
  <si>
    <t>0.57.21</t>
  </si>
  <si>
    <t>足額進用前，暫緩新進人員進用</t>
    <phoneticPr fontId="8" type="noConversion"/>
  </si>
  <si>
    <t>資訊管理學系</t>
  </si>
  <si>
    <t>0.57.05</t>
  </si>
  <si>
    <t>國際企業學系</t>
  </si>
  <si>
    <t>0.57.04</t>
  </si>
  <si>
    <t>財務金融學系</t>
  </si>
  <si>
    <t>0.57.03</t>
  </si>
  <si>
    <t>進位後足額進用</t>
  </si>
  <si>
    <t>會計學系</t>
  </si>
  <si>
    <t>0.57.02</t>
  </si>
  <si>
    <t>工商管理學系</t>
  </si>
  <si>
    <t>0.57.01</t>
  </si>
  <si>
    <t>管理學院</t>
  </si>
  <si>
    <t>獸醫專業學院</t>
  </si>
  <si>
    <t>0.56.91</t>
  </si>
  <si>
    <t>農業規劃發展研究中心</t>
  </si>
  <si>
    <t>0.56.94</t>
  </si>
  <si>
    <t>共同儀器中心</t>
  </si>
  <si>
    <t>0.56.92</t>
  </si>
  <si>
    <t>國際農業教育與學術交流中心</t>
  </si>
  <si>
    <t>0.56.89</t>
  </si>
  <si>
    <t>植物醫學研究中心</t>
  </si>
  <si>
    <t>0.56.87</t>
  </si>
  <si>
    <t>生物能源研究中心</t>
  </si>
  <si>
    <t>0.56.86</t>
  </si>
  <si>
    <t>人畜共通傳染病研究中心</t>
  </si>
  <si>
    <t>0.56.85</t>
  </si>
  <si>
    <t>食品與生物分子研究中心</t>
  </si>
  <si>
    <t>0.56.84</t>
  </si>
  <si>
    <t>人工氣候室</t>
  </si>
  <si>
    <t>0.56.81</t>
  </si>
  <si>
    <t>附設動物醫院</t>
  </si>
  <si>
    <t>0.56.72</t>
  </si>
  <si>
    <t>附設農業試驗場</t>
  </si>
  <si>
    <t>0.56.71</t>
  </si>
  <si>
    <t>植物醫學碩士學位學程</t>
  </si>
  <si>
    <t>0.56.50</t>
  </si>
  <si>
    <t>獸醫學系</t>
  </si>
  <si>
    <t>0.56.10</t>
  </si>
  <si>
    <t>附設水工試驗所</t>
  </si>
  <si>
    <t>0.56.64</t>
  </si>
  <si>
    <t>生物產業自動化教學及研究中心</t>
  </si>
  <si>
    <t>0.56.63</t>
  </si>
  <si>
    <t>農業推廣委員會</t>
  </si>
  <si>
    <t>0.56.62</t>
  </si>
  <si>
    <t>農業陳列館</t>
  </si>
  <si>
    <t>0.56.61</t>
  </si>
  <si>
    <t>分子暨比較病理生物學研究所</t>
  </si>
  <si>
    <t>0.56.38</t>
  </si>
  <si>
    <t>臨床動物醫學研究所</t>
  </si>
  <si>
    <t>0.56.36</t>
  </si>
  <si>
    <t>生物科技研究所</t>
  </si>
  <si>
    <t>0.56.35</t>
  </si>
  <si>
    <t>食品科技研究所</t>
  </si>
  <si>
    <t>0.56.34</t>
  </si>
  <si>
    <t>足額進用前，暫緩新進人員進用</t>
    <phoneticPr fontId="8" type="noConversion"/>
  </si>
  <si>
    <t>昆蟲學系</t>
  </si>
  <si>
    <t>0.56.13</t>
  </si>
  <si>
    <t>足額進用前，暫緩新進人員進用</t>
    <phoneticPr fontId="8" type="noConversion"/>
  </si>
  <si>
    <t>生物產業機電工程學系</t>
  </si>
  <si>
    <t>0.56.12</t>
  </si>
  <si>
    <t>生物產業傳播暨發展學系</t>
  </si>
  <si>
    <t>0.56.11</t>
  </si>
  <si>
    <t>園藝暨景觀學系</t>
  </si>
  <si>
    <t>0.56.09</t>
  </si>
  <si>
    <t>農業經濟學系</t>
  </si>
  <si>
    <t>0.56.08</t>
  </si>
  <si>
    <t>足額進用前，暫緩新進人員進用</t>
    <phoneticPr fontId="8" type="noConversion"/>
  </si>
  <si>
    <t>森林環境暨資源學系</t>
  </si>
  <si>
    <t>0.56.07</t>
  </si>
  <si>
    <t>足額進用前，暫緩新進人員進用</t>
    <phoneticPr fontId="8" type="noConversion"/>
  </si>
  <si>
    <t>動物科學技術學系</t>
  </si>
  <si>
    <t>0.56.06</t>
  </si>
  <si>
    <t>植物病理與微生物學系</t>
  </si>
  <si>
    <t>0.56.04</t>
  </si>
  <si>
    <t>農業化學系</t>
  </si>
  <si>
    <t>0.56.03</t>
  </si>
  <si>
    <t>足額進用前，暫緩新進人員進用</t>
    <phoneticPr fontId="8" type="noConversion"/>
  </si>
  <si>
    <t>生物環境系統工程學系</t>
  </si>
  <si>
    <t>0.56.02</t>
  </si>
  <si>
    <t>農藝學系</t>
  </si>
  <si>
    <t>0.56.01</t>
  </si>
  <si>
    <t>生物資源暨農學院</t>
  </si>
  <si>
    <t>組織工程與3D列印中心</t>
  </si>
  <si>
    <t>0.55.90</t>
  </si>
  <si>
    <t>策略材料國際研究中心</t>
  </si>
  <si>
    <t>0.55.89</t>
  </si>
  <si>
    <t>奈米機電系統研究中心</t>
  </si>
  <si>
    <t>0.55.66</t>
  </si>
  <si>
    <t>前瞻綠色材料高值化研究中心</t>
  </si>
  <si>
    <t>0.55.65</t>
  </si>
  <si>
    <t>船舶及海洋技術研究中心</t>
  </si>
  <si>
    <t>0.55.64</t>
  </si>
  <si>
    <t>地震工程研究中心</t>
  </si>
  <si>
    <t>0.55.62</t>
  </si>
  <si>
    <t>高分子科學與工程學研究所</t>
  </si>
  <si>
    <t>0.55.36</t>
  </si>
  <si>
    <t>工業工程學研究所</t>
  </si>
  <si>
    <t>0.55.33</t>
  </si>
  <si>
    <t>足額進用前，暫緩新進人員進用</t>
    <phoneticPr fontId="8" type="noConversion"/>
  </si>
  <si>
    <t>建築與城鄉研究所</t>
  </si>
  <si>
    <t>0.55.31</t>
  </si>
  <si>
    <t>應用力學研究所</t>
  </si>
  <si>
    <t>0.55.30</t>
  </si>
  <si>
    <t>環境工程學研究所</t>
  </si>
  <si>
    <t>0.55.29</t>
  </si>
  <si>
    <t>醫學工程學研究所</t>
    <phoneticPr fontId="8" type="noConversion"/>
  </si>
  <si>
    <t>0.55.35</t>
    <phoneticPr fontId="8" type="noConversion"/>
  </si>
  <si>
    <t>醫學工程學系</t>
  </si>
  <si>
    <t>0.55.08</t>
  </si>
  <si>
    <t>足額進用前，暫緩新進人員進用</t>
    <phoneticPr fontId="8" type="noConversion"/>
  </si>
  <si>
    <t>材料科學與工程學系</t>
  </si>
  <si>
    <t>0.55.07</t>
  </si>
  <si>
    <t>工程科學及海洋工程學系</t>
  </si>
  <si>
    <t>0.55.05</t>
  </si>
  <si>
    <t>化學工程學系</t>
  </si>
  <si>
    <t>0.55.04</t>
  </si>
  <si>
    <t>機械工程學系</t>
  </si>
  <si>
    <t>0.55.02</t>
  </si>
  <si>
    <t>土木工程學系</t>
  </si>
  <si>
    <t>0.55.01</t>
  </si>
  <si>
    <t>工學院</t>
  </si>
  <si>
    <t>警衛隊</t>
  </si>
  <si>
    <t>0.54.99</t>
  </si>
  <si>
    <t>醫學院國際事務中心</t>
  </si>
  <si>
    <t>0.54.88</t>
  </si>
  <si>
    <t>醫學院秘書組</t>
  </si>
  <si>
    <t>0.54.87</t>
  </si>
  <si>
    <t>附設癌醫中心醫院行政中心</t>
  </si>
  <si>
    <t>0.54.86</t>
  </si>
  <si>
    <t>附設醫院</t>
  </si>
  <si>
    <t>0.54.71</t>
  </si>
  <si>
    <t>藥物研究中心</t>
  </si>
  <si>
    <t>0.54.64</t>
  </si>
  <si>
    <t>國際三校農業生技與健康醫療碩士學位學程</t>
  </si>
  <si>
    <t>0.54.53</t>
    <phoneticPr fontId="8" type="noConversion"/>
  </si>
  <si>
    <t>醫學工程學研究所</t>
    <phoneticPr fontId="8" type="noConversion"/>
  </si>
  <si>
    <t>0.54.41</t>
    <phoneticPr fontId="8" type="noConversion"/>
  </si>
  <si>
    <t>醫學院長室</t>
  </si>
  <si>
    <t>0.54.00</t>
  </si>
  <si>
    <t>醫學院人事組</t>
  </si>
  <si>
    <t>0.21.20</t>
  </si>
  <si>
    <t>醫學院會計組</t>
  </si>
  <si>
    <t>0.20.20</t>
  </si>
  <si>
    <t>醫學圖書館</t>
  </si>
  <si>
    <t>0.19.20</t>
  </si>
  <si>
    <t>臨床藥學研究所</t>
  </si>
  <si>
    <t>0.54.40</t>
  </si>
  <si>
    <t>藥學系</t>
  </si>
  <si>
    <t>0.54.03</t>
  </si>
  <si>
    <t>口腔生物科學研究所</t>
  </si>
  <si>
    <t>0.54.39</t>
  </si>
  <si>
    <t>臨床牙醫學研究所</t>
  </si>
  <si>
    <t>0.54.26</t>
  </si>
  <si>
    <t>牙醫學系</t>
  </si>
  <si>
    <t>0.54.02</t>
  </si>
  <si>
    <t>實驗動物中心</t>
  </si>
  <si>
    <t>0.54.62</t>
  </si>
  <si>
    <t>醫療器材與醫學影像研究所</t>
  </si>
  <si>
    <t>0.54.52</t>
  </si>
  <si>
    <t>腦與心智科學研究所</t>
  </si>
  <si>
    <t>0.54.49</t>
  </si>
  <si>
    <t>基因體暨蛋白體醫學研究所</t>
  </si>
  <si>
    <t>0.54.45</t>
  </si>
  <si>
    <t>腫瘤醫學研究所</t>
  </si>
  <si>
    <t>0.54.43</t>
  </si>
  <si>
    <t>免疫學研究所</t>
  </si>
  <si>
    <t>0.54.38</t>
  </si>
  <si>
    <t>分子醫學研究所</t>
  </si>
  <si>
    <t>0.54.37</t>
  </si>
  <si>
    <t>毒理學研究所</t>
  </si>
  <si>
    <t>0.54.36</t>
  </si>
  <si>
    <t>臨床醫學研究所</t>
  </si>
  <si>
    <t>0.54.25</t>
  </si>
  <si>
    <t>學士後護理學系</t>
  </si>
  <si>
    <t>0.54.11</t>
  </si>
  <si>
    <t>職能治療學系</t>
  </si>
  <si>
    <t>0.54.09</t>
  </si>
  <si>
    <t>物理治療學系</t>
  </si>
  <si>
    <t>0.54.08</t>
  </si>
  <si>
    <t>護理學系</t>
  </si>
  <si>
    <t>0.54.06</t>
  </si>
  <si>
    <t>醫學檢驗暨生物技術學系</t>
  </si>
  <si>
    <t>0.54.04</t>
  </si>
  <si>
    <t>醫學系</t>
  </si>
  <si>
    <t>0.54.01</t>
  </si>
  <si>
    <t>醫學院共同教育及教師培訓中心</t>
  </si>
  <si>
    <t>0.37.03</t>
  </si>
  <si>
    <t>醫學院學務分處</t>
  </si>
  <si>
    <t>0.13.20</t>
  </si>
  <si>
    <t>醫學院資訊組</t>
  </si>
  <si>
    <t>0.22.21</t>
  </si>
  <si>
    <t>醫學院教務分處</t>
  </si>
  <si>
    <t>0.12.20</t>
  </si>
  <si>
    <t>醫學院研究發展分處</t>
  </si>
  <si>
    <t>0.15.20</t>
  </si>
  <si>
    <t>醫學院總務分處</t>
  </si>
  <si>
    <t>0.14.20</t>
  </si>
  <si>
    <t>醫學院</t>
  </si>
  <si>
    <t>東亞民主研究中心</t>
  </si>
  <si>
    <t>0.53.87</t>
  </si>
  <si>
    <t>亞洲社會比較研究中心</t>
  </si>
  <si>
    <t>0.53.84</t>
  </si>
  <si>
    <t>風險社會與政策研究中心</t>
  </si>
  <si>
    <t>0.53.83</t>
  </si>
  <si>
    <t>中國大陸研究中心</t>
  </si>
  <si>
    <t>0.53.82</t>
  </si>
  <si>
    <t>公共經濟研究中心</t>
  </si>
  <si>
    <t>0.53.81</t>
  </si>
  <si>
    <t>公共事務研究所</t>
  </si>
  <si>
    <t>0.53.29</t>
  </si>
  <si>
    <t>新聞研究所</t>
  </si>
  <si>
    <t>0.53.28</t>
  </si>
  <si>
    <t>國家發展研究所</t>
  </si>
  <si>
    <t>0.53.27</t>
  </si>
  <si>
    <t>社會工作學系</t>
  </si>
  <si>
    <t>0.53.10</t>
  </si>
  <si>
    <t>社會學系</t>
  </si>
  <si>
    <t>0.53.05</t>
  </si>
  <si>
    <t>經濟學系</t>
  </si>
  <si>
    <t>0.53.03</t>
  </si>
  <si>
    <t>政治學系</t>
  </si>
  <si>
    <t>0.53.02</t>
  </si>
  <si>
    <t>社會科學院</t>
  </si>
  <si>
    <t>身體、心靈與文化整合影像研究中心</t>
  </si>
  <si>
    <t>0.52.88</t>
  </si>
  <si>
    <t>大氣資源與災害研究中心</t>
  </si>
  <si>
    <t>0.52.87</t>
  </si>
  <si>
    <t>氣候變遷與永續發展國際學位學程</t>
  </si>
  <si>
    <t>0.52.50</t>
  </si>
  <si>
    <t>貴重儀器中心</t>
  </si>
  <si>
    <t>0.52.64</t>
  </si>
  <si>
    <t>應用數學科學研究所</t>
  </si>
  <si>
    <t>0.52.45</t>
  </si>
  <si>
    <t>應用物理學研究所</t>
  </si>
  <si>
    <t>0.52.44</t>
  </si>
  <si>
    <t>天文物理研究所</t>
  </si>
  <si>
    <t>0.52.43</t>
  </si>
  <si>
    <t>進位後足額進用</t>
    <phoneticPr fontId="8" type="noConversion"/>
  </si>
  <si>
    <t>海洋研究所</t>
  </si>
  <si>
    <t>0.52.40</t>
  </si>
  <si>
    <t>大氣科學系</t>
  </si>
  <si>
    <t>0.52.09</t>
  </si>
  <si>
    <t>地理環境資源學系</t>
  </si>
  <si>
    <t>0.52.08</t>
  </si>
  <si>
    <t>心理學系</t>
  </si>
  <si>
    <t>0.52.07</t>
  </si>
  <si>
    <t>地質科學系</t>
  </si>
  <si>
    <t>0.52.04</t>
  </si>
  <si>
    <t>化學系</t>
  </si>
  <si>
    <t>0.52.03</t>
  </si>
  <si>
    <t>物理學系</t>
  </si>
  <si>
    <t>0.52.02</t>
  </si>
  <si>
    <t>數學系</t>
  </si>
  <si>
    <t>0.52.01</t>
  </si>
  <si>
    <t>理學院</t>
  </si>
  <si>
    <t>國際華語研習所</t>
  </si>
  <si>
    <t>0.51.96</t>
  </si>
  <si>
    <t>日本研究中心</t>
  </si>
  <si>
    <t>0.51.94</t>
  </si>
  <si>
    <t>語文中心</t>
  </si>
  <si>
    <t>0.51.62</t>
  </si>
  <si>
    <t>外語教學暨資源中心</t>
  </si>
  <si>
    <t>0.51.61</t>
  </si>
  <si>
    <t>翻譯碩士學位學程</t>
  </si>
  <si>
    <t>0.51.51</t>
  </si>
  <si>
    <t>華語教學碩士學位學程</t>
  </si>
  <si>
    <t>0.51.50</t>
  </si>
  <si>
    <t>臺灣文學研究所</t>
  </si>
  <si>
    <t>0.51.34</t>
  </si>
  <si>
    <t>音樂學研究所</t>
  </si>
  <si>
    <t>0.51.33</t>
  </si>
  <si>
    <t>語言學研究所</t>
  </si>
  <si>
    <t>0.51.31</t>
  </si>
  <si>
    <t>藝術史研究所</t>
  </si>
  <si>
    <t>0.51.30</t>
  </si>
  <si>
    <t>戲劇學系</t>
  </si>
  <si>
    <t>0.51.09</t>
  </si>
  <si>
    <t>足額進用前，暫緩新進人員進用</t>
    <phoneticPr fontId="8" type="noConversion"/>
  </si>
  <si>
    <t>日本語文學系</t>
  </si>
  <si>
    <t>0.51.07</t>
  </si>
  <si>
    <t>圖書資訊學系</t>
  </si>
  <si>
    <t>0.51.06</t>
  </si>
  <si>
    <t>人類學系</t>
  </si>
  <si>
    <t>0.51.05</t>
  </si>
  <si>
    <t>哲學系</t>
  </si>
  <si>
    <t>0.51.04</t>
  </si>
  <si>
    <t>歷史學系</t>
  </si>
  <si>
    <t>0.51.03</t>
  </si>
  <si>
    <t>外國語文學系</t>
  </si>
  <si>
    <t>0.51.02</t>
  </si>
  <si>
    <t>中國文學系</t>
  </si>
  <si>
    <t>0.51.01</t>
  </si>
  <si>
    <t>文學院</t>
  </si>
  <si>
    <t>生物多樣性研究中心</t>
  </si>
  <si>
    <t>生物技術研究中心</t>
  </si>
  <si>
    <t>凝態科學研究中心</t>
  </si>
  <si>
    <t>人口與性別研究中心</t>
  </si>
  <si>
    <t>進修推廣學院</t>
  </si>
  <si>
    <t>共同教育中心</t>
  </si>
  <si>
    <t>環境保護暨職業安全衛生中心</t>
  </si>
  <si>
    <t>出版中心</t>
  </si>
  <si>
    <t>計算機及資訊網路中心</t>
  </si>
  <si>
    <t>人事室</t>
  </si>
  <si>
    <t>主計室</t>
  </si>
  <si>
    <t>圖書館</t>
  </si>
  <si>
    <t>財務管理處</t>
  </si>
  <si>
    <t>國際事務處</t>
  </si>
  <si>
    <t>研究發展處</t>
  </si>
  <si>
    <t>總務處</t>
  </si>
  <si>
    <t>學生事務處</t>
  </si>
  <si>
    <t>教務處</t>
  </si>
  <si>
    <t>秘書室</t>
  </si>
  <si>
    <t>行政副校長室</t>
  </si>
  <si>
    <t>學術副校長室</t>
  </si>
  <si>
    <t>校長室</t>
  </si>
  <si>
    <t>進用身心障礙人數(身障)(D)</t>
    <phoneticPr fontId="8" type="noConversion"/>
  </si>
  <si>
    <t>人數(C)</t>
    <phoneticPr fontId="8" type="noConversion"/>
  </si>
  <si>
    <t>進用身心障礙人數(B)</t>
    <phoneticPr fontId="8" type="noConversion"/>
  </si>
  <si>
    <t>人數(A)</t>
    <phoneticPr fontId="8" type="noConversion"/>
  </si>
  <si>
    <t>dptcode</t>
  </si>
  <si>
    <t>當月罰款金額</t>
    <phoneticPr fontId="17" type="noConversion"/>
  </si>
  <si>
    <t>備註</t>
    <phoneticPr fontId="17" type="noConversion"/>
  </si>
  <si>
    <t>進用不足數(H)=F-G</t>
  </si>
  <si>
    <t>實際進用身障總人數(G)=B+D</t>
  </si>
  <si>
    <t>應進用身障人數(F)=ROUND(E*0.03)</t>
    <phoneticPr fontId="8" type="noConversion"/>
  </si>
  <si>
    <t>進用總人數(E)=A+C</t>
  </si>
  <si>
    <t>勞      保</t>
  </si>
  <si>
    <t>公      保</t>
  </si>
  <si>
    <t>序
號</t>
    <phoneticPr fontId="17" type="noConversion"/>
  </si>
  <si>
    <t xml:space="preserve">國立臺灣大學各單位107年12月公、勞保進用人數及身心障礙人數統計表(學院部分計算至2級)    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</si>
</sst>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5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0"/>
      <color theme="1"/>
      <name val="標楷體"/>
      <family val="4"/>
      <charset val="136"/>
    </font>
    <font>
      <sz val="10"/>
      <color theme="1"/>
      <name val="新細明體"/>
      <family val="2"/>
      <charset val="136"/>
      <scheme val="minor"/>
    </font>
    <font>
      <sz val="8"/>
      <name val="標楷體"/>
      <family val="4"/>
      <charset val="136"/>
    </font>
    <font>
      <sz val="9"/>
      <name val="新細明體"/>
      <family val="1"/>
      <charset val="136"/>
    </font>
    <font>
      <sz val="8"/>
      <color theme="1"/>
      <name val="標楷體"/>
      <family val="4"/>
      <charset val="136"/>
    </font>
    <font>
      <sz val="10"/>
      <name val="新細明體"/>
      <family val="1"/>
      <charset val="136"/>
      <scheme val="minor"/>
    </font>
    <font>
      <sz val="10"/>
      <name val="新細明體"/>
      <family val="2"/>
      <charset val="136"/>
      <scheme val="minor"/>
    </font>
    <font>
      <sz val="12"/>
      <color rgb="FFFF0000"/>
      <name val="標楷體"/>
      <family val="4"/>
      <charset val="136"/>
    </font>
    <font>
      <b/>
      <sz val="9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0"/>
      <color indexed="8"/>
      <name val="標楷體"/>
      <family val="4"/>
      <charset val="136"/>
    </font>
    <font>
      <b/>
      <sz val="10"/>
      <color theme="1"/>
      <name val="標楷體"/>
      <family val="4"/>
      <charset val="136"/>
    </font>
    <font>
      <sz val="9"/>
      <name val="細明體"/>
      <family val="3"/>
      <charset val="136"/>
    </font>
    <font>
      <b/>
      <sz val="9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3"/>
      <color indexed="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i/>
      <sz val="12"/>
      <color rgb="FF7F7F7F"/>
      <name val="新細明體"/>
      <family val="1"/>
      <charset val="136"/>
      <scheme val="minor"/>
    </font>
    <font>
      <b/>
      <sz val="15"/>
      <color theme="3"/>
      <name val="新細明體"/>
      <family val="1"/>
      <charset val="136"/>
      <scheme val="minor"/>
    </font>
    <font>
      <b/>
      <sz val="15"/>
      <color indexed="62"/>
      <name val="新細明體"/>
      <family val="1"/>
      <charset val="136"/>
    </font>
    <font>
      <sz val="18"/>
      <color theme="3"/>
      <name val="新細明體"/>
      <family val="1"/>
      <charset val="136"/>
      <scheme val="major"/>
    </font>
    <font>
      <b/>
      <sz val="13"/>
      <color theme="3"/>
      <name val="新細明體"/>
      <family val="1"/>
      <charset val="136"/>
      <scheme val="minor"/>
    </font>
    <font>
      <b/>
      <sz val="13"/>
      <color indexed="62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1"/>
      <color theme="3"/>
      <name val="新細明體"/>
      <family val="1"/>
      <charset val="136"/>
      <scheme val="minor"/>
    </font>
    <font>
      <b/>
      <sz val="11"/>
      <color indexed="62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</borders>
  <cellStyleXfs count="236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1" fillId="10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7" fillId="6" borderId="4" applyNumberFormat="0" applyAlignment="0" applyProtection="0">
      <alignment vertical="center"/>
    </xf>
    <xf numFmtId="0" fontId="27" fillId="35" borderId="4" applyNumberFormat="0" applyAlignment="0" applyProtection="0">
      <alignment vertical="center"/>
    </xf>
    <xf numFmtId="0" fontId="27" fillId="35" borderId="4" applyNumberFormat="0" applyAlignment="0" applyProtection="0">
      <alignment vertical="center"/>
    </xf>
    <xf numFmtId="0" fontId="27" fillId="35" borderId="4" applyNumberFormat="0" applyAlignment="0" applyProtection="0">
      <alignment vertical="center"/>
    </xf>
    <xf numFmtId="0" fontId="27" fillId="35" borderId="4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8" borderId="8" applyNumberFormat="0" applyFont="0" applyAlignment="0" applyProtection="0">
      <alignment vertical="center"/>
    </xf>
    <xf numFmtId="0" fontId="29" fillId="8" borderId="8" applyNumberFormat="0" applyFont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9" fillId="8" borderId="8" applyNumberFormat="0" applyFont="0" applyAlignment="0" applyProtection="0">
      <alignment vertical="center"/>
    </xf>
    <xf numFmtId="0" fontId="29" fillId="8" borderId="8" applyNumberFormat="0" applyFont="0" applyAlignment="0" applyProtection="0">
      <alignment vertical="center"/>
    </xf>
    <xf numFmtId="0" fontId="29" fillId="8" borderId="8" applyNumberFormat="0" applyFont="0" applyAlignment="0" applyProtection="0">
      <alignment vertical="center"/>
    </xf>
    <xf numFmtId="0" fontId="29" fillId="8" borderId="8" applyNumberFormat="0" applyFont="0" applyAlignment="0" applyProtection="0">
      <alignment vertical="center"/>
    </xf>
    <xf numFmtId="0" fontId="29" fillId="8" borderId="8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1" fillId="0" borderId="1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5" borderId="4" applyNumberFormat="0" applyAlignment="0" applyProtection="0">
      <alignment vertical="center"/>
    </xf>
    <xf numFmtId="0" fontId="40" fillId="5" borderId="4" applyNumberFormat="0" applyAlignment="0" applyProtection="0">
      <alignment vertical="center"/>
    </xf>
    <xf numFmtId="0" fontId="40" fillId="5" borderId="4" applyNumberFormat="0" applyAlignment="0" applyProtection="0">
      <alignment vertical="center"/>
    </xf>
    <xf numFmtId="0" fontId="41" fillId="6" borderId="5" applyNumberFormat="0" applyAlignment="0" applyProtection="0">
      <alignment vertical="center"/>
    </xf>
    <xf numFmtId="0" fontId="41" fillId="35" borderId="5" applyNumberFormat="0" applyAlignment="0" applyProtection="0">
      <alignment vertical="center"/>
    </xf>
    <xf numFmtId="0" fontId="41" fillId="35" borderId="5" applyNumberFormat="0" applyAlignment="0" applyProtection="0">
      <alignment vertical="center"/>
    </xf>
    <xf numFmtId="0" fontId="41" fillId="35" borderId="5" applyNumberFormat="0" applyAlignment="0" applyProtection="0">
      <alignment vertical="center"/>
    </xf>
    <xf numFmtId="0" fontId="41" fillId="35" borderId="5" applyNumberFormat="0" applyAlignment="0" applyProtection="0">
      <alignment vertical="center"/>
    </xf>
    <xf numFmtId="0" fontId="42" fillId="7" borderId="7" applyNumberFormat="0" applyAlignment="0" applyProtection="0">
      <alignment vertical="center"/>
    </xf>
    <xf numFmtId="0" fontId="42" fillId="7" borderId="7" applyNumberFormat="0" applyAlignment="0" applyProtection="0">
      <alignment vertical="center"/>
    </xf>
    <xf numFmtId="0" fontId="42" fillId="7" borderId="7" applyNumberFormat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10" xfId="1" applyFont="1" applyBorder="1">
      <alignment vertical="center"/>
    </xf>
    <xf numFmtId="0" fontId="3" fillId="0" borderId="10" xfId="1" applyFont="1" applyBorder="1" applyAlignment="1">
      <alignment horizontal="center" vertical="center"/>
    </xf>
    <xf numFmtId="0" fontId="3" fillId="33" borderId="10" xfId="1" applyFont="1" applyFill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6" fillId="33" borderId="10" xfId="2" applyNumberFormat="1" applyFont="1" applyFill="1" applyBorder="1" applyAlignment="1">
      <alignment horizontal="right" vertical="center" wrapText="1"/>
    </xf>
    <xf numFmtId="0" fontId="6" fillId="0" borderId="10" xfId="2" applyNumberFormat="1" applyFont="1" applyBorder="1" applyAlignment="1">
      <alignment horizontal="right" vertical="center" wrapText="1"/>
    </xf>
    <xf numFmtId="49" fontId="6" fillId="0" borderId="10" xfId="2" applyNumberFormat="1" applyFont="1" applyBorder="1" applyAlignment="1">
      <alignment vertical="center" wrapText="1"/>
    </xf>
    <xf numFmtId="0" fontId="6" fillId="0" borderId="10" xfId="2" applyNumberFormat="1" applyFont="1" applyBorder="1" applyAlignment="1">
      <alignment horizontal="center" vertical="center" wrapText="1"/>
    </xf>
    <xf numFmtId="49" fontId="6" fillId="0" borderId="11" xfId="2" applyNumberFormat="1" applyFont="1" applyBorder="1" applyAlignment="1">
      <alignment horizontal="right" vertical="center" wrapText="1"/>
    </xf>
    <xf numFmtId="0" fontId="7" fillId="0" borderId="10" xfId="1" applyFont="1" applyBorder="1" applyAlignment="1">
      <alignment horizontal="center" vertical="center" wrapText="1"/>
    </xf>
    <xf numFmtId="0" fontId="6" fillId="0" borderId="11" xfId="2" applyNumberFormat="1" applyFont="1" applyBorder="1" applyAlignment="1">
      <alignment horizontal="right" vertical="center" wrapText="1"/>
    </xf>
    <xf numFmtId="0" fontId="9" fillId="0" borderId="10" xfId="1" applyFont="1" applyBorder="1" applyAlignment="1">
      <alignment horizontal="center" vertical="center" wrapText="1"/>
    </xf>
    <xf numFmtId="0" fontId="6" fillId="34" borderId="10" xfId="2" applyNumberFormat="1" applyFont="1" applyFill="1" applyBorder="1" applyAlignment="1">
      <alignment horizontal="right" vertical="center" wrapText="1"/>
    </xf>
    <xf numFmtId="49" fontId="10" fillId="34" borderId="10" xfId="2" applyNumberFormat="1" applyFont="1" applyFill="1" applyBorder="1" applyAlignment="1">
      <alignment vertical="center" wrapText="1"/>
    </xf>
    <xf numFmtId="0" fontId="10" fillId="34" borderId="10" xfId="2" applyNumberFormat="1" applyFont="1" applyFill="1" applyBorder="1" applyAlignment="1">
      <alignment horizontal="center" vertical="center" wrapText="1"/>
    </xf>
    <xf numFmtId="49" fontId="11" fillId="34" borderId="10" xfId="2" applyNumberFormat="1" applyFont="1" applyFill="1" applyBorder="1" applyAlignment="1">
      <alignment vertical="center" wrapText="1"/>
    </xf>
    <xf numFmtId="0" fontId="11" fillId="34" borderId="10" xfId="2" applyNumberFormat="1" applyFont="1" applyFill="1" applyBorder="1" applyAlignment="1">
      <alignment horizontal="center" vertical="center" wrapText="1"/>
    </xf>
    <xf numFmtId="49" fontId="6" fillId="34" borderId="10" xfId="2" applyNumberFormat="1" applyFont="1" applyFill="1" applyBorder="1" applyAlignment="1">
      <alignment vertical="center" wrapText="1"/>
    </xf>
    <xf numFmtId="0" fontId="6" fillId="34" borderId="10" xfId="2" applyNumberFormat="1" applyFont="1" applyFill="1" applyBorder="1" applyAlignment="1">
      <alignment horizontal="center" vertical="center" wrapText="1"/>
    </xf>
    <xf numFmtId="0" fontId="6" fillId="0" borderId="12" xfId="2" applyNumberFormat="1" applyFont="1" applyBorder="1" applyAlignment="1">
      <alignment horizontal="right" vertical="center" wrapText="1"/>
    </xf>
    <xf numFmtId="0" fontId="11" fillId="0" borderId="10" xfId="2" applyNumberFormat="1" applyFont="1" applyBorder="1" applyAlignment="1">
      <alignment horizontal="center" vertical="center" wrapText="1"/>
    </xf>
    <xf numFmtId="49" fontId="11" fillId="0" borderId="10" xfId="2" applyNumberFormat="1" applyFont="1" applyBorder="1" applyAlignment="1">
      <alignment vertical="center" wrapText="1"/>
    </xf>
    <xf numFmtId="49" fontId="10" fillId="0" borderId="10" xfId="2" applyNumberFormat="1" applyFont="1" applyBorder="1" applyAlignment="1">
      <alignment vertical="center" wrapText="1"/>
    </xf>
    <xf numFmtId="0" fontId="10" fillId="0" borderId="10" xfId="2" applyNumberFormat="1" applyFont="1" applyBorder="1" applyAlignment="1">
      <alignment horizontal="center" vertical="center" wrapText="1"/>
    </xf>
    <xf numFmtId="0" fontId="12" fillId="0" borderId="10" xfId="1" applyFont="1" applyBorder="1">
      <alignment vertical="center"/>
    </xf>
    <xf numFmtId="0" fontId="11" fillId="0" borderId="10" xfId="2" applyNumberFormat="1" applyFont="1" applyBorder="1" applyAlignment="1">
      <alignment horizontal="right" vertical="center" wrapText="1"/>
    </xf>
    <xf numFmtId="0" fontId="12" fillId="0" borderId="10" xfId="1" applyFont="1" applyBorder="1" applyAlignment="1">
      <alignment horizontal="center" vertical="center"/>
    </xf>
    <xf numFmtId="49" fontId="3" fillId="0" borderId="10" xfId="1" applyNumberFormat="1" applyFont="1" applyBorder="1">
      <alignment vertical="center"/>
    </xf>
    <xf numFmtId="49" fontId="13" fillId="0" borderId="10" xfId="1" applyNumberFormat="1" applyFont="1" applyBorder="1" applyAlignment="1">
      <alignment horizontal="center" vertical="center" wrapText="1"/>
    </xf>
    <xf numFmtId="49" fontId="16" fillId="0" borderId="14" xfId="1" applyNumberFormat="1" applyFont="1" applyBorder="1" applyAlignment="1">
      <alignment horizontal="center" vertical="center" wrapText="1"/>
    </xf>
    <xf numFmtId="0" fontId="3" fillId="0" borderId="14" xfId="1" applyFont="1" applyBorder="1">
      <alignment vertical="center"/>
    </xf>
    <xf numFmtId="0" fontId="19" fillId="0" borderId="10" xfId="3" applyFont="1" applyFill="1" applyBorder="1" applyAlignment="1">
      <alignment vertical="center"/>
    </xf>
    <xf numFmtId="0" fontId="15" fillId="0" borderId="10" xfId="3" applyNumberFormat="1" applyFont="1" applyFill="1" applyBorder="1" applyAlignment="1">
      <alignment horizontal="left" vertical="center"/>
    </xf>
    <xf numFmtId="49" fontId="13" fillId="0" borderId="10" xfId="1" applyNumberFormat="1" applyFont="1" applyBorder="1" applyAlignment="1">
      <alignment horizontal="center" vertical="center" wrapText="1"/>
    </xf>
    <xf numFmtId="0" fontId="20" fillId="0" borderId="10" xfId="3" applyFont="1" applyFill="1" applyBorder="1" applyAlignment="1">
      <alignment horizontal="center" vertical="center" wrapText="1"/>
    </xf>
    <xf numFmtId="0" fontId="15" fillId="0" borderId="10" xfId="3" applyFont="1" applyFill="1" applyBorder="1" applyAlignment="1">
      <alignment horizontal="center" vertical="center" wrapText="1"/>
    </xf>
    <xf numFmtId="0" fontId="14" fillId="0" borderId="13" xfId="1" applyFont="1" applyBorder="1" applyAlignment="1">
      <alignment horizontal="center" vertical="center"/>
    </xf>
    <xf numFmtId="0" fontId="18" fillId="0" borderId="10" xfId="3" applyFont="1" applyFill="1" applyBorder="1" applyAlignment="1">
      <alignment horizontal="center" vertical="center" wrapText="1"/>
    </xf>
    <xf numFmtId="49" fontId="13" fillId="33" borderId="10" xfId="1" applyNumberFormat="1" applyFont="1" applyFill="1" applyBorder="1" applyAlignment="1">
      <alignment horizontal="center" vertical="center" wrapText="1"/>
    </xf>
  </cellXfs>
  <cellStyles count="236">
    <cellStyle name="20% - 輔色1 2" xfId="4"/>
    <cellStyle name="20% - 輔色1 3" xfId="5"/>
    <cellStyle name="20% - 輔色1 4" xfId="6"/>
    <cellStyle name="20% - 輔色1 5" xfId="7"/>
    <cellStyle name="20% - 輔色1 6" xfId="8"/>
    <cellStyle name="20% - 輔色2 2" xfId="9"/>
    <cellStyle name="20% - 輔色2 3" xfId="10"/>
    <cellStyle name="20% - 輔色2 4" xfId="11"/>
    <cellStyle name="20% - 輔色2 5" xfId="12"/>
    <cellStyle name="20% - 輔色2 6" xfId="13"/>
    <cellStyle name="20% - 輔色3 2" xfId="14"/>
    <cellStyle name="20% - 輔色3 3" xfId="15"/>
    <cellStyle name="20% - 輔色3 4" xfId="16"/>
    <cellStyle name="20% - 輔色3 5" xfId="17"/>
    <cellStyle name="20% - 輔色3 6" xfId="18"/>
    <cellStyle name="20% - 輔色4 2" xfId="19"/>
    <cellStyle name="20% - 輔色4 3" xfId="20"/>
    <cellStyle name="20% - 輔色4 4" xfId="21"/>
    <cellStyle name="20% - 輔色4 5" xfId="22"/>
    <cellStyle name="20% - 輔色4 6" xfId="23"/>
    <cellStyle name="20% - 輔色5 2" xfId="24"/>
    <cellStyle name="20% - 輔色5 3" xfId="25"/>
    <cellStyle name="20% - 輔色5 4" xfId="26"/>
    <cellStyle name="20% - 輔色6 2" xfId="27"/>
    <cellStyle name="20% - 輔色6 3" xfId="28"/>
    <cellStyle name="20% - 輔色6 4" xfId="29"/>
    <cellStyle name="40% - 輔色1 2" xfId="30"/>
    <cellStyle name="40% - 輔色1 3" xfId="31"/>
    <cellStyle name="40% - 輔色1 4" xfId="32"/>
    <cellStyle name="40% - 輔色1 5" xfId="33"/>
    <cellStyle name="40% - 輔色1 6" xfId="34"/>
    <cellStyle name="40% - 輔色2 2" xfId="35"/>
    <cellStyle name="40% - 輔色2 3" xfId="36"/>
    <cellStyle name="40% - 輔色2 4" xfId="37"/>
    <cellStyle name="40% - 輔色3 2" xfId="38"/>
    <cellStyle name="40% - 輔色3 3" xfId="39"/>
    <cellStyle name="40% - 輔色3 4" xfId="40"/>
    <cellStyle name="40% - 輔色3 5" xfId="41"/>
    <cellStyle name="40% - 輔色3 6" xfId="42"/>
    <cellStyle name="40% - 輔色4 2" xfId="43"/>
    <cellStyle name="40% - 輔色4 3" xfId="44"/>
    <cellStyle name="40% - 輔色4 4" xfId="45"/>
    <cellStyle name="40% - 輔色4 5" xfId="46"/>
    <cellStyle name="40% - 輔色4 6" xfId="47"/>
    <cellStyle name="40% - 輔色5 2" xfId="48"/>
    <cellStyle name="40% - 輔色5 3" xfId="49"/>
    <cellStyle name="40% - 輔色5 4" xfId="50"/>
    <cellStyle name="40% - 輔色6 2" xfId="51"/>
    <cellStyle name="40% - 輔色6 3" xfId="52"/>
    <cellStyle name="40% - 輔色6 4" xfId="53"/>
    <cellStyle name="40% - 輔色6 5" xfId="54"/>
    <cellStyle name="40% - 輔色6 6" xfId="55"/>
    <cellStyle name="60% - 輔色1 2" xfId="56"/>
    <cellStyle name="60% - 輔色1 3" xfId="57"/>
    <cellStyle name="60% - 輔色1 4" xfId="58"/>
    <cellStyle name="60% - 輔色1 5" xfId="59"/>
    <cellStyle name="60% - 輔色1 6" xfId="60"/>
    <cellStyle name="60% - 輔色2 2" xfId="61"/>
    <cellStyle name="60% - 輔色2 3" xfId="62"/>
    <cellStyle name="60% - 輔色2 4" xfId="63"/>
    <cellStyle name="60% - 輔色3 2" xfId="64"/>
    <cellStyle name="60% - 輔色3 3" xfId="65"/>
    <cellStyle name="60% - 輔色3 4" xfId="66"/>
    <cellStyle name="60% - 輔色3 5" xfId="67"/>
    <cellStyle name="60% - 輔色3 6" xfId="68"/>
    <cellStyle name="60% - 輔色4 2" xfId="69"/>
    <cellStyle name="60% - 輔色4 3" xfId="70"/>
    <cellStyle name="60% - 輔色4 4" xfId="71"/>
    <cellStyle name="60% - 輔色4 5" xfId="72"/>
    <cellStyle name="60% - 輔色4 6" xfId="73"/>
    <cellStyle name="60% - 輔色5 2" xfId="74"/>
    <cellStyle name="60% - 輔色5 3" xfId="75"/>
    <cellStyle name="60% - 輔色5 4" xfId="76"/>
    <cellStyle name="60% - 輔色6 2" xfId="77"/>
    <cellStyle name="60% - 輔色6 3" xfId="78"/>
    <cellStyle name="60% - 輔色6 4" xfId="79"/>
    <cellStyle name="60% - 輔色6 5" xfId="80"/>
    <cellStyle name="60% - 輔色6 6" xfId="81"/>
    <cellStyle name="一般" xfId="0" builtinId="0"/>
    <cellStyle name="一般 10" xfId="82"/>
    <cellStyle name="一般 11" xfId="83"/>
    <cellStyle name="一般 12" xfId="84"/>
    <cellStyle name="一般 12 2" xfId="85"/>
    <cellStyle name="一般 13" xfId="86"/>
    <cellStyle name="一般 14" xfId="87"/>
    <cellStyle name="一般 15" xfId="88"/>
    <cellStyle name="一般 16" xfId="89"/>
    <cellStyle name="一般 17" xfId="90"/>
    <cellStyle name="一般 18" xfId="91"/>
    <cellStyle name="一般 19" xfId="92"/>
    <cellStyle name="一般 2" xfId="2"/>
    <cellStyle name="一般 2 2" xfId="93"/>
    <cellStyle name="一般 2 3" xfId="94"/>
    <cellStyle name="一般 3" xfId="95"/>
    <cellStyle name="一般 3 2" xfId="96"/>
    <cellStyle name="一般 4" xfId="97"/>
    <cellStyle name="一般 4 2" xfId="98"/>
    <cellStyle name="一般 5" xfId="99"/>
    <cellStyle name="一般 5 2" xfId="100"/>
    <cellStyle name="一般 6" xfId="101"/>
    <cellStyle name="一般 7" xfId="102"/>
    <cellStyle name="一般 8" xfId="1"/>
    <cellStyle name="一般 9" xfId="103"/>
    <cellStyle name="一般_9811發文身心障礙者總表" xfId="3"/>
    <cellStyle name="千分位 2" xfId="104"/>
    <cellStyle name="千分位 2 2" xfId="105"/>
    <cellStyle name="千分位 3" xfId="106"/>
    <cellStyle name="千分位 4" xfId="107"/>
    <cellStyle name="千分位 5" xfId="108"/>
    <cellStyle name="中等 2" xfId="109"/>
    <cellStyle name="中等 3" xfId="110"/>
    <cellStyle name="中等 4" xfId="111"/>
    <cellStyle name="合計 2" xfId="112"/>
    <cellStyle name="合計 3" xfId="113"/>
    <cellStyle name="合計 4" xfId="114"/>
    <cellStyle name="合計 5" xfId="115"/>
    <cellStyle name="合計 6" xfId="116"/>
    <cellStyle name="好 2" xfId="117"/>
    <cellStyle name="好 3" xfId="118"/>
    <cellStyle name="好 4" xfId="119"/>
    <cellStyle name="計算方式 2" xfId="120"/>
    <cellStyle name="計算方式 3" xfId="121"/>
    <cellStyle name="計算方式 4" xfId="122"/>
    <cellStyle name="計算方式 5" xfId="123"/>
    <cellStyle name="計算方式 6" xfId="124"/>
    <cellStyle name="連結的儲存格 2" xfId="125"/>
    <cellStyle name="連結的儲存格 3" xfId="126"/>
    <cellStyle name="連結的儲存格 4" xfId="127"/>
    <cellStyle name="備註 2" xfId="128"/>
    <cellStyle name="備註 2 2" xfId="129"/>
    <cellStyle name="備註 2 3" xfId="130"/>
    <cellStyle name="備註 3" xfId="131"/>
    <cellStyle name="備註 3 2" xfId="132"/>
    <cellStyle name="備註 4" xfId="133"/>
    <cellStyle name="備註 5" xfId="134"/>
    <cellStyle name="備註 5 2" xfId="135"/>
    <cellStyle name="說明文字 2" xfId="136"/>
    <cellStyle name="說明文字 3" xfId="137"/>
    <cellStyle name="說明文字 4" xfId="138"/>
    <cellStyle name="輔色1 2" xfId="139"/>
    <cellStyle name="輔色1 3" xfId="140"/>
    <cellStyle name="輔色1 4" xfId="141"/>
    <cellStyle name="輔色1 5" xfId="142"/>
    <cellStyle name="輔色1 6" xfId="143"/>
    <cellStyle name="輔色2 2" xfId="144"/>
    <cellStyle name="輔色2 3" xfId="145"/>
    <cellStyle name="輔色2 4" xfId="146"/>
    <cellStyle name="輔色3 2" xfId="147"/>
    <cellStyle name="輔色3 3" xfId="148"/>
    <cellStyle name="輔色3 4" xfId="149"/>
    <cellStyle name="輔色4 2" xfId="150"/>
    <cellStyle name="輔色4 3" xfId="151"/>
    <cellStyle name="輔色4 4" xfId="152"/>
    <cellStyle name="輔色4 5" xfId="153"/>
    <cellStyle name="輔色4 6" xfId="154"/>
    <cellStyle name="輔色5 2" xfId="155"/>
    <cellStyle name="輔色5 3" xfId="156"/>
    <cellStyle name="輔色5 4" xfId="157"/>
    <cellStyle name="輔色6 2" xfId="158"/>
    <cellStyle name="輔色6 3" xfId="159"/>
    <cellStyle name="輔色6 4" xfId="160"/>
    <cellStyle name="標題 1 2" xfId="161"/>
    <cellStyle name="標題 1 3" xfId="162"/>
    <cellStyle name="標題 1 4" xfId="163"/>
    <cellStyle name="標題 1 5" xfId="164"/>
    <cellStyle name="標題 1 6" xfId="165"/>
    <cellStyle name="標題 10" xfId="166"/>
    <cellStyle name="標題 11" xfId="167"/>
    <cellStyle name="標題 12" xfId="168"/>
    <cellStyle name="標題 13" xfId="169"/>
    <cellStyle name="標題 14" xfId="170"/>
    <cellStyle name="標題 15" xfId="171"/>
    <cellStyle name="標題 16" xfId="172"/>
    <cellStyle name="標題 17" xfId="173"/>
    <cellStyle name="標題 18" xfId="174"/>
    <cellStyle name="標題 19" xfId="175"/>
    <cellStyle name="標題 2 2" xfId="176"/>
    <cellStyle name="標題 2 3" xfId="177"/>
    <cellStyle name="標題 2 4" xfId="178"/>
    <cellStyle name="標題 2 5" xfId="179"/>
    <cellStyle name="標題 2 6" xfId="180"/>
    <cellStyle name="標題 20" xfId="181"/>
    <cellStyle name="標題 21" xfId="182"/>
    <cellStyle name="標題 22" xfId="183"/>
    <cellStyle name="標題 23" xfId="184"/>
    <cellStyle name="標題 24" xfId="185"/>
    <cellStyle name="標題 25" xfId="186"/>
    <cellStyle name="標題 26" xfId="187"/>
    <cellStyle name="標題 27" xfId="188"/>
    <cellStyle name="標題 28" xfId="189"/>
    <cellStyle name="標題 29" xfId="190"/>
    <cellStyle name="標題 3 2" xfId="191"/>
    <cellStyle name="標題 3 3" xfId="192"/>
    <cellStyle name="標題 3 4" xfId="193"/>
    <cellStyle name="標題 3 5" xfId="194"/>
    <cellStyle name="標題 3 6" xfId="195"/>
    <cellStyle name="標題 30" xfId="196"/>
    <cellStyle name="標題 31" xfId="197"/>
    <cellStyle name="標題 32" xfId="198"/>
    <cellStyle name="標題 33" xfId="199"/>
    <cellStyle name="標題 34" xfId="200"/>
    <cellStyle name="標題 35" xfId="201"/>
    <cellStyle name="標題 36" xfId="202"/>
    <cellStyle name="標題 37" xfId="203"/>
    <cellStyle name="標題 38" xfId="204"/>
    <cellStyle name="標題 39" xfId="205"/>
    <cellStyle name="標題 4 2" xfId="206"/>
    <cellStyle name="標題 4 3" xfId="207"/>
    <cellStyle name="標題 4 4" xfId="208"/>
    <cellStyle name="標題 4 5" xfId="209"/>
    <cellStyle name="標題 4 6" xfId="210"/>
    <cellStyle name="標題 40" xfId="211"/>
    <cellStyle name="標題 41" xfId="212"/>
    <cellStyle name="標題 42" xfId="213"/>
    <cellStyle name="標題 5" xfId="214"/>
    <cellStyle name="標題 6" xfId="215"/>
    <cellStyle name="標題 7" xfId="216"/>
    <cellStyle name="標題 8" xfId="217"/>
    <cellStyle name="標題 9" xfId="218"/>
    <cellStyle name="輸入 2" xfId="219"/>
    <cellStyle name="輸入 3" xfId="220"/>
    <cellStyle name="輸入 4" xfId="221"/>
    <cellStyle name="輸出 2" xfId="222"/>
    <cellStyle name="輸出 3" xfId="223"/>
    <cellStyle name="輸出 4" xfId="224"/>
    <cellStyle name="輸出 5" xfId="225"/>
    <cellStyle name="輸出 6" xfId="226"/>
    <cellStyle name="檢查儲存格 2" xfId="227"/>
    <cellStyle name="檢查儲存格 3" xfId="228"/>
    <cellStyle name="檢查儲存格 4" xfId="229"/>
    <cellStyle name="壞 2" xfId="230"/>
    <cellStyle name="壞 3" xfId="231"/>
    <cellStyle name="壞 4" xfId="232"/>
    <cellStyle name="警告文字 2" xfId="233"/>
    <cellStyle name="警告文字 3" xfId="234"/>
    <cellStyle name="警告文字 4" xfId="2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0"/>
  <sheetViews>
    <sheetView tabSelected="1" view="pageBreakPreview" zoomScaleNormal="100" zoomScaleSheetLayoutView="100" workbookViewId="0">
      <pane ySplit="3" topLeftCell="A4" activePane="bottomLeft" state="frozen"/>
      <selection pane="bottomLeft" activeCell="G77" sqref="G77"/>
    </sheetView>
  </sheetViews>
  <sheetFormatPr defaultColWidth="8.77734375" defaultRowHeight="16.2"/>
  <cols>
    <col min="1" max="1" width="8.33203125" style="1" customWidth="1"/>
    <col min="2" max="2" width="3.77734375" style="4" customWidth="1"/>
    <col min="3" max="3" width="34.88671875" style="1" bestFit="1" customWidth="1"/>
    <col min="4" max="7" width="7.44140625" style="2" customWidth="1"/>
    <col min="8" max="10" width="9.77734375" style="2" customWidth="1"/>
    <col min="11" max="11" width="9.77734375" style="3" customWidth="1"/>
    <col min="12" max="12" width="12.109375" style="2" customWidth="1"/>
    <col min="13" max="13" width="12.109375" style="1" customWidth="1"/>
    <col min="14" max="16384" width="8.77734375" style="1"/>
  </cols>
  <sheetData>
    <row r="1" spans="1:13" s="32" customFormat="1" ht="33" customHeight="1">
      <c r="A1" s="33"/>
      <c r="B1" s="35" t="s">
        <v>522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>
      <c r="A2" s="31"/>
      <c r="B2" s="36" t="s">
        <v>521</v>
      </c>
      <c r="C2" s="37"/>
      <c r="D2" s="38" t="s">
        <v>520</v>
      </c>
      <c r="E2" s="38"/>
      <c r="F2" s="38" t="s">
        <v>519</v>
      </c>
      <c r="G2" s="38"/>
      <c r="H2" s="34" t="s">
        <v>518</v>
      </c>
      <c r="I2" s="34" t="s">
        <v>517</v>
      </c>
      <c r="J2" s="34" t="s">
        <v>516</v>
      </c>
      <c r="K2" s="39" t="s">
        <v>515</v>
      </c>
      <c r="L2" s="34" t="s">
        <v>514</v>
      </c>
      <c r="M2" s="34" t="s">
        <v>513</v>
      </c>
    </row>
    <row r="3" spans="1:13" s="28" customFormat="1" ht="106.95" customHeight="1">
      <c r="A3" s="30" t="s">
        <v>512</v>
      </c>
      <c r="B3" s="36"/>
      <c r="C3" s="37"/>
      <c r="D3" s="29" t="s">
        <v>511</v>
      </c>
      <c r="E3" s="29" t="s">
        <v>510</v>
      </c>
      <c r="F3" s="29" t="s">
        <v>509</v>
      </c>
      <c r="G3" s="29" t="s">
        <v>508</v>
      </c>
      <c r="H3" s="34"/>
      <c r="I3" s="34"/>
      <c r="J3" s="34"/>
      <c r="K3" s="39"/>
      <c r="L3" s="34"/>
      <c r="M3" s="34"/>
    </row>
    <row r="4" spans="1:13">
      <c r="A4" s="11">
        <v>0.01</v>
      </c>
      <c r="B4" s="8">
        <v>1</v>
      </c>
      <c r="C4" s="7" t="s">
        <v>507</v>
      </c>
      <c r="D4" s="6">
        <v>1</v>
      </c>
      <c r="E4" s="6">
        <v>0</v>
      </c>
      <c r="F4" s="6">
        <v>0</v>
      </c>
      <c r="G4" s="6">
        <v>0</v>
      </c>
      <c r="H4" s="6">
        <v>1</v>
      </c>
      <c r="I4" s="6">
        <f t="shared" ref="I4:I67" si="0">ROUND(H4*0.03,0)</f>
        <v>0</v>
      </c>
      <c r="J4" s="6">
        <f>E4+G4</f>
        <v>0</v>
      </c>
      <c r="K4" s="5">
        <f t="shared" ref="K4:K67" si="1">IF(J4-I4&gt;=0,0,I4-J4)</f>
        <v>0</v>
      </c>
    </row>
    <row r="5" spans="1:13">
      <c r="A5" s="11">
        <v>0.03</v>
      </c>
      <c r="B5" s="21">
        <v>2</v>
      </c>
      <c r="C5" s="22" t="s">
        <v>506</v>
      </c>
      <c r="D5" s="26">
        <v>1</v>
      </c>
      <c r="E5" s="26">
        <v>0</v>
      </c>
      <c r="F5" s="26">
        <v>34</v>
      </c>
      <c r="G5" s="26">
        <v>2</v>
      </c>
      <c r="H5" s="26">
        <v>35</v>
      </c>
      <c r="I5" s="6">
        <f t="shared" si="0"/>
        <v>1</v>
      </c>
      <c r="J5" s="26">
        <v>2</v>
      </c>
      <c r="K5" s="5">
        <f t="shared" si="1"/>
        <v>0</v>
      </c>
      <c r="L5" s="27"/>
      <c r="M5" s="25"/>
    </row>
    <row r="6" spans="1:13" ht="22.8">
      <c r="A6" s="11">
        <v>0.04</v>
      </c>
      <c r="B6" s="21">
        <v>3</v>
      </c>
      <c r="C6" s="22" t="s">
        <v>505</v>
      </c>
      <c r="D6" s="26">
        <v>1</v>
      </c>
      <c r="E6" s="26">
        <v>0</v>
      </c>
      <c r="F6" s="26">
        <v>22</v>
      </c>
      <c r="G6" s="26">
        <v>0</v>
      </c>
      <c r="H6" s="26">
        <v>23</v>
      </c>
      <c r="I6" s="6">
        <f t="shared" si="0"/>
        <v>1</v>
      </c>
      <c r="J6" s="26">
        <v>0</v>
      </c>
      <c r="K6" s="5">
        <f t="shared" si="1"/>
        <v>1</v>
      </c>
      <c r="L6" s="10" t="s">
        <v>470</v>
      </c>
      <c r="M6" s="25"/>
    </row>
    <row r="7" spans="1:13">
      <c r="A7" s="11">
        <v>0.11</v>
      </c>
      <c r="B7" s="24">
        <v>4</v>
      </c>
      <c r="C7" s="23" t="s">
        <v>504</v>
      </c>
      <c r="D7" s="6">
        <v>8</v>
      </c>
      <c r="E7" s="6">
        <v>0</v>
      </c>
      <c r="F7" s="6">
        <v>25.5</v>
      </c>
      <c r="G7" s="6">
        <v>1</v>
      </c>
      <c r="H7" s="6">
        <v>33.5</v>
      </c>
      <c r="I7" s="6">
        <f t="shared" si="0"/>
        <v>1</v>
      </c>
      <c r="J7" s="6">
        <v>1</v>
      </c>
      <c r="K7" s="5">
        <f t="shared" si="1"/>
        <v>0</v>
      </c>
    </row>
    <row r="8" spans="1:13">
      <c r="A8" s="11">
        <v>0.12</v>
      </c>
      <c r="B8" s="24">
        <v>5</v>
      </c>
      <c r="C8" s="23" t="s">
        <v>503</v>
      </c>
      <c r="D8" s="6">
        <v>34</v>
      </c>
      <c r="E8" s="6">
        <v>1</v>
      </c>
      <c r="F8" s="6">
        <v>183.5</v>
      </c>
      <c r="G8" s="6">
        <v>8</v>
      </c>
      <c r="H8" s="6">
        <v>217.5</v>
      </c>
      <c r="I8" s="6">
        <f t="shared" si="0"/>
        <v>7</v>
      </c>
      <c r="J8" s="6">
        <v>9</v>
      </c>
      <c r="K8" s="5">
        <f t="shared" si="1"/>
        <v>0</v>
      </c>
    </row>
    <row r="9" spans="1:13">
      <c r="A9" s="11">
        <v>0.13</v>
      </c>
      <c r="B9" s="24">
        <v>6</v>
      </c>
      <c r="C9" s="23" t="s">
        <v>502</v>
      </c>
      <c r="D9" s="6">
        <v>48</v>
      </c>
      <c r="E9" s="6">
        <v>4</v>
      </c>
      <c r="F9" s="6">
        <v>223</v>
      </c>
      <c r="G9" s="6">
        <v>8</v>
      </c>
      <c r="H9" s="6">
        <v>271</v>
      </c>
      <c r="I9" s="6">
        <f t="shared" si="0"/>
        <v>8</v>
      </c>
      <c r="J9" s="6">
        <v>12</v>
      </c>
      <c r="K9" s="5">
        <f t="shared" si="1"/>
        <v>0</v>
      </c>
    </row>
    <row r="10" spans="1:13">
      <c r="A10" s="11">
        <v>0.14000000000000001</v>
      </c>
      <c r="B10" s="24">
        <v>7</v>
      </c>
      <c r="C10" s="23" t="s">
        <v>501</v>
      </c>
      <c r="D10" s="6">
        <v>97</v>
      </c>
      <c r="E10" s="6">
        <v>2</v>
      </c>
      <c r="F10" s="6">
        <v>266</v>
      </c>
      <c r="G10" s="6">
        <v>24</v>
      </c>
      <c r="H10" s="6">
        <v>363</v>
      </c>
      <c r="I10" s="6">
        <f t="shared" si="0"/>
        <v>11</v>
      </c>
      <c r="J10" s="6">
        <v>26</v>
      </c>
      <c r="K10" s="5">
        <f t="shared" si="1"/>
        <v>0</v>
      </c>
    </row>
    <row r="11" spans="1:13">
      <c r="A11" s="11">
        <v>0.15</v>
      </c>
      <c r="B11" s="24">
        <v>8</v>
      </c>
      <c r="C11" s="23" t="s">
        <v>500</v>
      </c>
      <c r="D11" s="6">
        <v>3</v>
      </c>
      <c r="E11" s="6">
        <v>0</v>
      </c>
      <c r="F11" s="6">
        <v>48</v>
      </c>
      <c r="G11" s="6">
        <v>3</v>
      </c>
      <c r="H11" s="6">
        <v>51</v>
      </c>
      <c r="I11" s="6">
        <f t="shared" si="0"/>
        <v>2</v>
      </c>
      <c r="J11" s="6">
        <v>3</v>
      </c>
      <c r="K11" s="5">
        <f t="shared" si="1"/>
        <v>0</v>
      </c>
    </row>
    <row r="12" spans="1:13">
      <c r="A12" s="11">
        <v>0.17</v>
      </c>
      <c r="B12" s="24">
        <v>9</v>
      </c>
      <c r="C12" s="23" t="s">
        <v>499</v>
      </c>
      <c r="D12" s="6">
        <v>1</v>
      </c>
      <c r="E12" s="6">
        <v>0</v>
      </c>
      <c r="F12" s="6">
        <v>42</v>
      </c>
      <c r="G12" s="6">
        <v>1</v>
      </c>
      <c r="H12" s="6">
        <v>43</v>
      </c>
      <c r="I12" s="6">
        <f t="shared" si="0"/>
        <v>1</v>
      </c>
      <c r="J12" s="6">
        <v>1</v>
      </c>
      <c r="K12" s="5">
        <f t="shared" si="1"/>
        <v>0</v>
      </c>
    </row>
    <row r="13" spans="1:13">
      <c r="A13" s="11">
        <v>0.18</v>
      </c>
      <c r="B13" s="24">
        <v>10</v>
      </c>
      <c r="C13" s="23" t="s">
        <v>498</v>
      </c>
      <c r="D13" s="6">
        <v>0</v>
      </c>
      <c r="E13" s="6">
        <v>0</v>
      </c>
      <c r="F13" s="6">
        <v>10</v>
      </c>
      <c r="G13" s="6">
        <v>0</v>
      </c>
      <c r="H13" s="6">
        <v>10</v>
      </c>
      <c r="I13" s="6">
        <f t="shared" si="0"/>
        <v>0</v>
      </c>
      <c r="J13" s="6">
        <v>0</v>
      </c>
      <c r="K13" s="5">
        <f t="shared" si="1"/>
        <v>0</v>
      </c>
    </row>
    <row r="14" spans="1:13">
      <c r="A14" s="11">
        <v>0.19</v>
      </c>
      <c r="B14" s="24">
        <v>11</v>
      </c>
      <c r="C14" s="23" t="s">
        <v>497</v>
      </c>
      <c r="D14" s="6">
        <v>91</v>
      </c>
      <c r="E14" s="6">
        <v>4</v>
      </c>
      <c r="F14" s="6">
        <v>95</v>
      </c>
      <c r="G14" s="6">
        <v>2</v>
      </c>
      <c r="H14" s="6">
        <v>186</v>
      </c>
      <c r="I14" s="6">
        <f t="shared" si="0"/>
        <v>6</v>
      </c>
      <c r="J14" s="6">
        <v>6</v>
      </c>
      <c r="K14" s="5">
        <f t="shared" si="1"/>
        <v>0</v>
      </c>
    </row>
    <row r="15" spans="1:13">
      <c r="A15" s="11">
        <v>0.2</v>
      </c>
      <c r="B15" s="24">
        <v>12</v>
      </c>
      <c r="C15" s="23" t="s">
        <v>496</v>
      </c>
      <c r="D15" s="6">
        <v>23</v>
      </c>
      <c r="E15" s="6">
        <v>0</v>
      </c>
      <c r="F15" s="6">
        <v>50</v>
      </c>
      <c r="G15" s="6">
        <v>2</v>
      </c>
      <c r="H15" s="6">
        <v>73</v>
      </c>
      <c r="I15" s="6">
        <f t="shared" si="0"/>
        <v>2</v>
      </c>
      <c r="J15" s="6">
        <v>2</v>
      </c>
      <c r="K15" s="5">
        <f t="shared" si="1"/>
        <v>0</v>
      </c>
    </row>
    <row r="16" spans="1:13">
      <c r="A16" s="11">
        <v>0.21</v>
      </c>
      <c r="B16" s="24">
        <v>13</v>
      </c>
      <c r="C16" s="23" t="s">
        <v>495</v>
      </c>
      <c r="D16" s="6">
        <v>23</v>
      </c>
      <c r="E16" s="6">
        <v>0</v>
      </c>
      <c r="F16" s="6">
        <v>20</v>
      </c>
      <c r="G16" s="6">
        <v>2</v>
      </c>
      <c r="H16" s="6">
        <v>43</v>
      </c>
      <c r="I16" s="6">
        <f t="shared" si="0"/>
        <v>1</v>
      </c>
      <c r="J16" s="6">
        <v>2</v>
      </c>
      <c r="K16" s="5">
        <f t="shared" si="1"/>
        <v>0</v>
      </c>
    </row>
    <row r="17" spans="1:12">
      <c r="A17" s="11">
        <v>0.22</v>
      </c>
      <c r="B17" s="24">
        <v>14</v>
      </c>
      <c r="C17" s="23" t="s">
        <v>494</v>
      </c>
      <c r="D17" s="6">
        <v>10</v>
      </c>
      <c r="E17" s="6">
        <v>0</v>
      </c>
      <c r="F17" s="6">
        <v>47</v>
      </c>
      <c r="G17" s="6">
        <v>3</v>
      </c>
      <c r="H17" s="6">
        <v>57</v>
      </c>
      <c r="I17" s="6">
        <f t="shared" si="0"/>
        <v>2</v>
      </c>
      <c r="J17" s="6">
        <v>3</v>
      </c>
      <c r="K17" s="5">
        <f t="shared" si="1"/>
        <v>0</v>
      </c>
    </row>
    <row r="18" spans="1:12">
      <c r="A18" s="11">
        <v>0.23</v>
      </c>
      <c r="B18" s="24">
        <v>15</v>
      </c>
      <c r="C18" s="23" t="s">
        <v>493</v>
      </c>
      <c r="D18" s="6">
        <v>4</v>
      </c>
      <c r="E18" s="6">
        <v>0</v>
      </c>
      <c r="F18" s="6">
        <v>33</v>
      </c>
      <c r="G18" s="6">
        <v>2</v>
      </c>
      <c r="H18" s="6">
        <v>37</v>
      </c>
      <c r="I18" s="6">
        <f t="shared" si="0"/>
        <v>1</v>
      </c>
      <c r="J18" s="6">
        <v>2</v>
      </c>
      <c r="K18" s="5">
        <f t="shared" si="1"/>
        <v>0</v>
      </c>
    </row>
    <row r="19" spans="1:12">
      <c r="A19" s="11">
        <v>0.24</v>
      </c>
      <c r="B19" s="24">
        <v>16</v>
      </c>
      <c r="C19" s="23" t="s">
        <v>492</v>
      </c>
      <c r="D19" s="6">
        <v>2</v>
      </c>
      <c r="E19" s="6">
        <v>0</v>
      </c>
      <c r="F19" s="6">
        <v>10</v>
      </c>
      <c r="G19" s="6">
        <v>0</v>
      </c>
      <c r="H19" s="6">
        <v>12</v>
      </c>
      <c r="I19" s="6">
        <f t="shared" si="0"/>
        <v>0</v>
      </c>
      <c r="J19" s="6">
        <v>0</v>
      </c>
      <c r="K19" s="5">
        <f t="shared" si="1"/>
        <v>0</v>
      </c>
    </row>
    <row r="20" spans="1:12">
      <c r="A20" s="11">
        <v>0.25</v>
      </c>
      <c r="B20" s="24">
        <v>17</v>
      </c>
      <c r="C20" s="23" t="s">
        <v>108</v>
      </c>
      <c r="D20" s="6">
        <v>0</v>
      </c>
      <c r="E20" s="6">
        <v>0</v>
      </c>
      <c r="F20" s="6">
        <v>1</v>
      </c>
      <c r="G20" s="6">
        <v>0</v>
      </c>
      <c r="H20" s="6">
        <v>1</v>
      </c>
      <c r="I20" s="6">
        <f t="shared" si="0"/>
        <v>0</v>
      </c>
      <c r="J20" s="6">
        <v>0</v>
      </c>
      <c r="K20" s="5">
        <f t="shared" si="1"/>
        <v>0</v>
      </c>
    </row>
    <row r="21" spans="1:12">
      <c r="A21" s="11">
        <v>0.37</v>
      </c>
      <c r="B21" s="24">
        <v>18</v>
      </c>
      <c r="C21" s="23" t="s">
        <v>491</v>
      </c>
      <c r="D21" s="6">
        <v>42</v>
      </c>
      <c r="E21" s="6">
        <v>2</v>
      </c>
      <c r="F21" s="6">
        <v>197.5</v>
      </c>
      <c r="G21" s="6">
        <v>5.5</v>
      </c>
      <c r="H21" s="6">
        <v>239.5</v>
      </c>
      <c r="I21" s="6">
        <f t="shared" si="0"/>
        <v>7</v>
      </c>
      <c r="J21" s="6">
        <v>7.5</v>
      </c>
      <c r="K21" s="5">
        <f t="shared" si="1"/>
        <v>0</v>
      </c>
    </row>
    <row r="22" spans="1:12">
      <c r="A22" s="11">
        <v>0.4</v>
      </c>
      <c r="B22" s="21">
        <v>19</v>
      </c>
      <c r="C22" s="22" t="s">
        <v>490</v>
      </c>
      <c r="D22" s="6">
        <v>1</v>
      </c>
      <c r="E22" s="6">
        <v>0</v>
      </c>
      <c r="F22" s="6">
        <v>25</v>
      </c>
      <c r="G22" s="6">
        <v>1</v>
      </c>
      <c r="H22" s="6">
        <v>26</v>
      </c>
      <c r="I22" s="6">
        <f t="shared" si="0"/>
        <v>1</v>
      </c>
      <c r="J22" s="6">
        <v>1</v>
      </c>
      <c r="K22" s="5">
        <f t="shared" si="1"/>
        <v>0</v>
      </c>
    </row>
    <row r="23" spans="1:12">
      <c r="A23" s="11">
        <v>0.41</v>
      </c>
      <c r="B23" s="21">
        <v>20</v>
      </c>
      <c r="C23" s="7" t="s">
        <v>489</v>
      </c>
      <c r="D23" s="6">
        <v>0</v>
      </c>
      <c r="E23" s="6">
        <v>0</v>
      </c>
      <c r="F23" s="6">
        <v>8</v>
      </c>
      <c r="G23" s="6">
        <v>0</v>
      </c>
      <c r="H23" s="6">
        <v>8</v>
      </c>
      <c r="I23" s="6">
        <f t="shared" si="0"/>
        <v>0</v>
      </c>
      <c r="J23" s="6">
        <v>0</v>
      </c>
      <c r="K23" s="5">
        <f t="shared" si="1"/>
        <v>0</v>
      </c>
    </row>
    <row r="24" spans="1:12">
      <c r="A24" s="11">
        <v>0.42</v>
      </c>
      <c r="B24" s="21">
        <v>21</v>
      </c>
      <c r="C24" s="7" t="s">
        <v>488</v>
      </c>
      <c r="D24" s="6">
        <v>12</v>
      </c>
      <c r="E24" s="6">
        <v>0</v>
      </c>
      <c r="F24" s="6">
        <v>51</v>
      </c>
      <c r="G24" s="6">
        <v>2</v>
      </c>
      <c r="H24" s="6">
        <v>63</v>
      </c>
      <c r="I24" s="6">
        <f t="shared" si="0"/>
        <v>2</v>
      </c>
      <c r="J24" s="6">
        <v>2</v>
      </c>
      <c r="K24" s="5">
        <f t="shared" si="1"/>
        <v>0</v>
      </c>
    </row>
    <row r="25" spans="1:12">
      <c r="A25" s="11">
        <v>0.44</v>
      </c>
      <c r="B25" s="21">
        <v>22</v>
      </c>
      <c r="C25" s="7" t="s">
        <v>487</v>
      </c>
      <c r="D25" s="6">
        <v>0</v>
      </c>
      <c r="E25" s="6">
        <v>0</v>
      </c>
      <c r="F25" s="6">
        <v>32</v>
      </c>
      <c r="G25" s="6">
        <v>1</v>
      </c>
      <c r="H25" s="6">
        <v>32</v>
      </c>
      <c r="I25" s="6">
        <f t="shared" si="0"/>
        <v>1</v>
      </c>
      <c r="J25" s="6">
        <v>1</v>
      </c>
      <c r="K25" s="5">
        <f t="shared" si="1"/>
        <v>0</v>
      </c>
    </row>
    <row r="26" spans="1:12">
      <c r="A26" s="11">
        <v>0.45</v>
      </c>
      <c r="B26" s="21">
        <v>23</v>
      </c>
      <c r="C26" s="7" t="s">
        <v>486</v>
      </c>
      <c r="D26" s="6">
        <v>0</v>
      </c>
      <c r="E26" s="6">
        <v>0</v>
      </c>
      <c r="F26" s="6">
        <v>6</v>
      </c>
      <c r="G26" s="6">
        <v>0</v>
      </c>
      <c r="H26" s="6">
        <v>6</v>
      </c>
      <c r="I26" s="6">
        <f t="shared" si="0"/>
        <v>0</v>
      </c>
      <c r="J26" s="6">
        <v>0</v>
      </c>
      <c r="K26" s="5">
        <f t="shared" si="1"/>
        <v>0</v>
      </c>
    </row>
    <row r="27" spans="1:12">
      <c r="A27" s="11">
        <v>0.51</v>
      </c>
      <c r="B27" s="8">
        <v>1</v>
      </c>
      <c r="C27" s="7" t="s">
        <v>485</v>
      </c>
      <c r="D27" s="6">
        <v>3</v>
      </c>
      <c r="E27" s="6">
        <v>0</v>
      </c>
      <c r="F27" s="6">
        <v>12</v>
      </c>
      <c r="G27" s="6">
        <v>0</v>
      </c>
      <c r="H27" s="20">
        <v>15</v>
      </c>
      <c r="I27" s="6">
        <f t="shared" si="0"/>
        <v>0</v>
      </c>
      <c r="J27" s="6">
        <v>0</v>
      </c>
      <c r="K27" s="5">
        <f t="shared" si="1"/>
        <v>0</v>
      </c>
    </row>
    <row r="28" spans="1:12" ht="22.8">
      <c r="A28" s="9" t="s">
        <v>484</v>
      </c>
      <c r="B28" s="8">
        <v>2</v>
      </c>
      <c r="C28" s="7" t="s">
        <v>483</v>
      </c>
      <c r="D28" s="6">
        <v>57</v>
      </c>
      <c r="E28" s="6">
        <v>2</v>
      </c>
      <c r="F28" s="6">
        <v>80</v>
      </c>
      <c r="G28" s="6">
        <v>0</v>
      </c>
      <c r="H28" s="20">
        <v>137</v>
      </c>
      <c r="I28" s="6">
        <f t="shared" si="0"/>
        <v>4</v>
      </c>
      <c r="J28" s="6">
        <v>2</v>
      </c>
      <c r="K28" s="5">
        <f t="shared" si="1"/>
        <v>2</v>
      </c>
      <c r="L28" s="10" t="s">
        <v>470</v>
      </c>
    </row>
    <row r="29" spans="1:12" ht="22.8">
      <c r="A29" s="9" t="s">
        <v>482</v>
      </c>
      <c r="B29" s="8">
        <v>3</v>
      </c>
      <c r="C29" s="7" t="s">
        <v>481</v>
      </c>
      <c r="D29" s="6">
        <v>82</v>
      </c>
      <c r="E29" s="6">
        <v>1</v>
      </c>
      <c r="F29" s="6">
        <v>120.5</v>
      </c>
      <c r="G29" s="6">
        <v>2.5</v>
      </c>
      <c r="H29" s="20">
        <v>202.5</v>
      </c>
      <c r="I29" s="6">
        <f t="shared" si="0"/>
        <v>6</v>
      </c>
      <c r="J29" s="6">
        <v>3.5</v>
      </c>
      <c r="K29" s="5">
        <f t="shared" si="1"/>
        <v>2.5</v>
      </c>
      <c r="L29" s="10" t="s">
        <v>470</v>
      </c>
    </row>
    <row r="30" spans="1:12" ht="22.8">
      <c r="A30" s="9" t="s">
        <v>480</v>
      </c>
      <c r="B30" s="8">
        <v>4</v>
      </c>
      <c r="C30" s="7" t="s">
        <v>479</v>
      </c>
      <c r="D30" s="6">
        <v>30</v>
      </c>
      <c r="E30" s="6">
        <v>0</v>
      </c>
      <c r="F30" s="6">
        <v>54</v>
      </c>
      <c r="G30" s="6">
        <v>2</v>
      </c>
      <c r="H30" s="20">
        <v>84</v>
      </c>
      <c r="I30" s="6">
        <f t="shared" si="0"/>
        <v>3</v>
      </c>
      <c r="J30" s="6">
        <v>2</v>
      </c>
      <c r="K30" s="5">
        <f t="shared" si="1"/>
        <v>1</v>
      </c>
      <c r="L30" s="10" t="s">
        <v>470</v>
      </c>
    </row>
    <row r="31" spans="1:12" ht="22.8">
      <c r="A31" s="9" t="s">
        <v>478</v>
      </c>
      <c r="B31" s="8">
        <v>5</v>
      </c>
      <c r="C31" s="7" t="s">
        <v>477</v>
      </c>
      <c r="D31" s="6">
        <v>23</v>
      </c>
      <c r="E31" s="6">
        <v>1</v>
      </c>
      <c r="F31" s="6">
        <v>40</v>
      </c>
      <c r="G31" s="6">
        <v>0</v>
      </c>
      <c r="H31" s="20">
        <v>63</v>
      </c>
      <c r="I31" s="6">
        <f t="shared" si="0"/>
        <v>2</v>
      </c>
      <c r="J31" s="6">
        <v>1</v>
      </c>
      <c r="K31" s="5">
        <f t="shared" si="1"/>
        <v>1</v>
      </c>
      <c r="L31" s="10" t="s">
        <v>470</v>
      </c>
    </row>
    <row r="32" spans="1:12" ht="22.8">
      <c r="A32" s="9" t="s">
        <v>476</v>
      </c>
      <c r="B32" s="8">
        <v>6</v>
      </c>
      <c r="C32" s="7" t="s">
        <v>475</v>
      </c>
      <c r="D32" s="6">
        <v>14</v>
      </c>
      <c r="E32" s="6">
        <v>0</v>
      </c>
      <c r="F32" s="6">
        <v>54</v>
      </c>
      <c r="G32" s="6">
        <v>1</v>
      </c>
      <c r="H32" s="20">
        <v>68</v>
      </c>
      <c r="I32" s="6">
        <f t="shared" si="0"/>
        <v>2</v>
      </c>
      <c r="J32" s="6">
        <v>1</v>
      </c>
      <c r="K32" s="5">
        <f t="shared" si="1"/>
        <v>1</v>
      </c>
      <c r="L32" s="10" t="s">
        <v>470</v>
      </c>
    </row>
    <row r="33" spans="1:12">
      <c r="A33" s="9" t="s">
        <v>474</v>
      </c>
      <c r="B33" s="8">
        <v>7</v>
      </c>
      <c r="C33" s="7" t="s">
        <v>473</v>
      </c>
      <c r="D33" s="6">
        <v>16</v>
      </c>
      <c r="E33" s="6">
        <v>1</v>
      </c>
      <c r="F33" s="6">
        <v>30</v>
      </c>
      <c r="G33" s="6">
        <v>2</v>
      </c>
      <c r="H33" s="20">
        <v>46</v>
      </c>
      <c r="I33" s="6">
        <f t="shared" si="0"/>
        <v>1</v>
      </c>
      <c r="J33" s="6">
        <v>3</v>
      </c>
      <c r="K33" s="5">
        <f t="shared" si="1"/>
        <v>0</v>
      </c>
    </row>
    <row r="34" spans="1:12" ht="22.8">
      <c r="A34" s="9" t="s">
        <v>472</v>
      </c>
      <c r="B34" s="8">
        <v>8</v>
      </c>
      <c r="C34" s="7" t="s">
        <v>471</v>
      </c>
      <c r="D34" s="6">
        <v>13</v>
      </c>
      <c r="E34" s="6">
        <v>0</v>
      </c>
      <c r="F34" s="6">
        <v>44</v>
      </c>
      <c r="G34" s="6">
        <v>0</v>
      </c>
      <c r="H34" s="20">
        <v>57</v>
      </c>
      <c r="I34" s="6">
        <f t="shared" si="0"/>
        <v>2</v>
      </c>
      <c r="J34" s="6">
        <v>0</v>
      </c>
      <c r="K34" s="5">
        <f t="shared" si="1"/>
        <v>2</v>
      </c>
      <c r="L34" s="10" t="s">
        <v>470</v>
      </c>
    </row>
    <row r="35" spans="1:12">
      <c r="A35" s="9" t="s">
        <v>469</v>
      </c>
      <c r="B35" s="8">
        <v>9</v>
      </c>
      <c r="C35" s="7" t="s">
        <v>468</v>
      </c>
      <c r="D35" s="6">
        <v>13</v>
      </c>
      <c r="E35" s="6">
        <v>0</v>
      </c>
      <c r="F35" s="6">
        <v>25</v>
      </c>
      <c r="G35" s="6">
        <v>1</v>
      </c>
      <c r="H35" s="20">
        <v>38</v>
      </c>
      <c r="I35" s="6">
        <f t="shared" si="0"/>
        <v>1</v>
      </c>
      <c r="J35" s="6">
        <v>1</v>
      </c>
      <c r="K35" s="5">
        <f t="shared" si="1"/>
        <v>0</v>
      </c>
    </row>
    <row r="36" spans="1:12">
      <c r="A36" s="9" t="s">
        <v>467</v>
      </c>
      <c r="B36" s="8">
        <v>10</v>
      </c>
      <c r="C36" s="7" t="s">
        <v>466</v>
      </c>
      <c r="D36" s="6">
        <v>7</v>
      </c>
      <c r="E36" s="6">
        <v>0</v>
      </c>
      <c r="F36" s="6">
        <v>7</v>
      </c>
      <c r="G36" s="6">
        <v>0</v>
      </c>
      <c r="H36" s="20">
        <v>14</v>
      </c>
      <c r="I36" s="6">
        <f t="shared" si="0"/>
        <v>0</v>
      </c>
      <c r="J36" s="6">
        <v>0</v>
      </c>
      <c r="K36" s="5">
        <f t="shared" si="1"/>
        <v>0</v>
      </c>
    </row>
    <row r="37" spans="1:12">
      <c r="A37" s="9" t="s">
        <v>465</v>
      </c>
      <c r="B37" s="8">
        <v>11</v>
      </c>
      <c r="C37" s="7" t="s">
        <v>464</v>
      </c>
      <c r="D37" s="6">
        <v>9</v>
      </c>
      <c r="E37" s="6">
        <v>0</v>
      </c>
      <c r="F37" s="6">
        <v>27</v>
      </c>
      <c r="G37" s="6">
        <v>1</v>
      </c>
      <c r="H37" s="20">
        <v>36</v>
      </c>
      <c r="I37" s="6">
        <f t="shared" si="0"/>
        <v>1</v>
      </c>
      <c r="J37" s="6">
        <v>1</v>
      </c>
      <c r="K37" s="5">
        <f t="shared" si="1"/>
        <v>0</v>
      </c>
    </row>
    <row r="38" spans="1:12">
      <c r="A38" s="9" t="s">
        <v>463</v>
      </c>
      <c r="B38" s="8">
        <v>12</v>
      </c>
      <c r="C38" s="7" t="s">
        <v>462</v>
      </c>
      <c r="D38" s="6">
        <v>8</v>
      </c>
      <c r="E38" s="6">
        <v>0</v>
      </c>
      <c r="F38" s="6">
        <v>8</v>
      </c>
      <c r="G38" s="6">
        <v>0</v>
      </c>
      <c r="H38" s="20">
        <v>16</v>
      </c>
      <c r="I38" s="6">
        <f t="shared" si="0"/>
        <v>0</v>
      </c>
      <c r="J38" s="6">
        <v>0</v>
      </c>
      <c r="K38" s="5">
        <f t="shared" si="1"/>
        <v>0</v>
      </c>
    </row>
    <row r="39" spans="1:12">
      <c r="A39" s="9" t="s">
        <v>461</v>
      </c>
      <c r="B39" s="8">
        <v>13</v>
      </c>
      <c r="C39" s="7" t="s">
        <v>460</v>
      </c>
      <c r="D39" s="6">
        <v>4</v>
      </c>
      <c r="E39" s="6">
        <v>0</v>
      </c>
      <c r="F39" s="6">
        <v>12.5</v>
      </c>
      <c r="G39" s="6">
        <v>0.5</v>
      </c>
      <c r="H39" s="20">
        <v>16.5</v>
      </c>
      <c r="I39" s="6">
        <f t="shared" si="0"/>
        <v>0</v>
      </c>
      <c r="J39" s="6">
        <v>0.5</v>
      </c>
      <c r="K39" s="5">
        <f t="shared" si="1"/>
        <v>0</v>
      </c>
    </row>
    <row r="40" spans="1:12">
      <c r="A40" s="9" t="s">
        <v>459</v>
      </c>
      <c r="B40" s="8">
        <v>14</v>
      </c>
      <c r="C40" s="7" t="s">
        <v>458</v>
      </c>
      <c r="D40" s="6">
        <v>5</v>
      </c>
      <c r="E40" s="6">
        <v>0</v>
      </c>
      <c r="F40" s="6">
        <v>30</v>
      </c>
      <c r="G40" s="6">
        <v>1</v>
      </c>
      <c r="H40" s="20">
        <v>35</v>
      </c>
      <c r="I40" s="6">
        <f t="shared" si="0"/>
        <v>1</v>
      </c>
      <c r="J40" s="6">
        <v>1</v>
      </c>
      <c r="K40" s="5">
        <f t="shared" si="1"/>
        <v>0</v>
      </c>
    </row>
    <row r="41" spans="1:12">
      <c r="A41" s="9" t="s">
        <v>457</v>
      </c>
      <c r="B41" s="8">
        <v>15</v>
      </c>
      <c r="C41" s="7" t="s">
        <v>456</v>
      </c>
      <c r="D41" s="6">
        <v>3</v>
      </c>
      <c r="E41" s="6">
        <v>0</v>
      </c>
      <c r="F41" s="6">
        <v>12</v>
      </c>
      <c r="G41" s="6">
        <v>0</v>
      </c>
      <c r="H41" s="20">
        <v>15</v>
      </c>
      <c r="I41" s="6">
        <f t="shared" si="0"/>
        <v>0</v>
      </c>
      <c r="J41" s="6">
        <v>0</v>
      </c>
      <c r="K41" s="5">
        <f t="shared" si="1"/>
        <v>0</v>
      </c>
    </row>
    <row r="42" spans="1:12">
      <c r="A42" s="9" t="s">
        <v>455</v>
      </c>
      <c r="B42" s="8">
        <v>16</v>
      </c>
      <c r="C42" s="7" t="s">
        <v>454</v>
      </c>
      <c r="D42" s="6">
        <v>6</v>
      </c>
      <c r="E42" s="6">
        <v>0</v>
      </c>
      <c r="F42" s="6">
        <v>38</v>
      </c>
      <c r="G42" s="6">
        <v>1</v>
      </c>
      <c r="H42" s="20">
        <v>44</v>
      </c>
      <c r="I42" s="6">
        <f t="shared" si="0"/>
        <v>1</v>
      </c>
      <c r="J42" s="6">
        <v>1</v>
      </c>
      <c r="K42" s="5">
        <f t="shared" si="1"/>
        <v>0</v>
      </c>
    </row>
    <row r="43" spans="1:12">
      <c r="A43" s="9" t="s">
        <v>453</v>
      </c>
      <c r="B43" s="8">
        <v>17</v>
      </c>
      <c r="C43" s="7" t="s">
        <v>452</v>
      </c>
      <c r="D43" s="6">
        <v>0</v>
      </c>
      <c r="E43" s="6">
        <v>0</v>
      </c>
      <c r="F43" s="6">
        <v>50</v>
      </c>
      <c r="G43" s="6">
        <v>2.5</v>
      </c>
      <c r="H43" s="20">
        <v>50</v>
      </c>
      <c r="I43" s="6">
        <f t="shared" si="0"/>
        <v>2</v>
      </c>
      <c r="J43" s="6">
        <v>2.5</v>
      </c>
      <c r="K43" s="5">
        <f t="shared" si="1"/>
        <v>0</v>
      </c>
    </row>
    <row r="44" spans="1:12">
      <c r="A44" s="9" t="s">
        <v>451</v>
      </c>
      <c r="B44" s="8">
        <v>18</v>
      </c>
      <c r="C44" s="7" t="s">
        <v>450</v>
      </c>
      <c r="D44" s="6">
        <v>0</v>
      </c>
      <c r="E44" s="6">
        <v>0</v>
      </c>
      <c r="F44" s="6">
        <v>1</v>
      </c>
      <c r="G44" s="6">
        <v>0</v>
      </c>
      <c r="H44" s="20">
        <v>1</v>
      </c>
      <c r="I44" s="6">
        <f t="shared" si="0"/>
        <v>0</v>
      </c>
      <c r="J44" s="6">
        <v>0</v>
      </c>
      <c r="K44" s="5">
        <f t="shared" si="1"/>
        <v>0</v>
      </c>
    </row>
    <row r="45" spans="1:12">
      <c r="A45" s="9" t="s">
        <v>449</v>
      </c>
      <c r="B45" s="8">
        <v>19</v>
      </c>
      <c r="C45" s="7" t="s">
        <v>448</v>
      </c>
      <c r="D45" s="6">
        <v>0</v>
      </c>
      <c r="E45" s="6">
        <v>0</v>
      </c>
      <c r="F45" s="6">
        <v>60</v>
      </c>
      <c r="G45" s="6">
        <v>4</v>
      </c>
      <c r="H45" s="20">
        <v>60</v>
      </c>
      <c r="I45" s="6">
        <f t="shared" si="0"/>
        <v>2</v>
      </c>
      <c r="J45" s="6">
        <v>4</v>
      </c>
      <c r="K45" s="5">
        <f t="shared" si="1"/>
        <v>0</v>
      </c>
    </row>
    <row r="46" spans="1:12">
      <c r="A46" s="11">
        <v>0.52</v>
      </c>
      <c r="B46" s="8">
        <v>1</v>
      </c>
      <c r="C46" s="7" t="s">
        <v>447</v>
      </c>
      <c r="D46" s="6">
        <v>3</v>
      </c>
      <c r="E46" s="6">
        <v>0</v>
      </c>
      <c r="F46" s="6">
        <v>4</v>
      </c>
      <c r="G46" s="6">
        <v>0</v>
      </c>
      <c r="H46" s="6">
        <v>7</v>
      </c>
      <c r="I46" s="6">
        <f t="shared" si="0"/>
        <v>0</v>
      </c>
      <c r="J46" s="6">
        <v>0</v>
      </c>
      <c r="K46" s="5">
        <f t="shared" si="1"/>
        <v>0</v>
      </c>
    </row>
    <row r="47" spans="1:12">
      <c r="A47" s="9" t="s">
        <v>446</v>
      </c>
      <c r="B47" s="8">
        <v>2</v>
      </c>
      <c r="C47" s="7" t="s">
        <v>445</v>
      </c>
      <c r="D47" s="6">
        <v>22</v>
      </c>
      <c r="E47" s="6">
        <v>0</v>
      </c>
      <c r="F47" s="6">
        <v>84.5</v>
      </c>
      <c r="G47" s="6">
        <v>3</v>
      </c>
      <c r="H47" s="6">
        <v>106.5</v>
      </c>
      <c r="I47" s="6">
        <f t="shared" si="0"/>
        <v>3</v>
      </c>
      <c r="J47" s="6">
        <v>3</v>
      </c>
      <c r="K47" s="5">
        <f t="shared" si="1"/>
        <v>0</v>
      </c>
    </row>
    <row r="48" spans="1:12" ht="22.8">
      <c r="A48" s="9" t="s">
        <v>444</v>
      </c>
      <c r="B48" s="8">
        <v>3</v>
      </c>
      <c r="C48" s="7" t="s">
        <v>443</v>
      </c>
      <c r="D48" s="6">
        <v>38</v>
      </c>
      <c r="E48" s="6">
        <v>3</v>
      </c>
      <c r="F48" s="6">
        <v>184</v>
      </c>
      <c r="G48" s="6">
        <v>3</v>
      </c>
      <c r="H48" s="6">
        <v>222</v>
      </c>
      <c r="I48" s="6">
        <f t="shared" si="0"/>
        <v>7</v>
      </c>
      <c r="J48" s="6">
        <v>6</v>
      </c>
      <c r="K48" s="5">
        <f t="shared" si="1"/>
        <v>1</v>
      </c>
      <c r="L48" s="10" t="s">
        <v>262</v>
      </c>
    </row>
    <row r="49" spans="1:12">
      <c r="A49" s="9" t="s">
        <v>442</v>
      </c>
      <c r="B49" s="8">
        <v>4</v>
      </c>
      <c r="C49" s="7" t="s">
        <v>441</v>
      </c>
      <c r="D49" s="6">
        <v>41</v>
      </c>
      <c r="E49" s="6">
        <v>2</v>
      </c>
      <c r="F49" s="6">
        <v>130</v>
      </c>
      <c r="G49" s="6">
        <v>3</v>
      </c>
      <c r="H49" s="6">
        <v>171</v>
      </c>
      <c r="I49" s="6">
        <f t="shared" si="0"/>
        <v>5</v>
      </c>
      <c r="J49" s="6">
        <v>5</v>
      </c>
      <c r="K49" s="5">
        <f t="shared" si="1"/>
        <v>0</v>
      </c>
    </row>
    <row r="50" spans="1:12" ht="22.8">
      <c r="A50" s="9" t="s">
        <v>440</v>
      </c>
      <c r="B50" s="8">
        <v>5</v>
      </c>
      <c r="C50" s="7" t="s">
        <v>439</v>
      </c>
      <c r="D50" s="6">
        <v>22</v>
      </c>
      <c r="E50" s="6">
        <v>0</v>
      </c>
      <c r="F50" s="6">
        <v>85</v>
      </c>
      <c r="G50" s="6">
        <v>2</v>
      </c>
      <c r="H50" s="6">
        <v>107</v>
      </c>
      <c r="I50" s="6">
        <f t="shared" si="0"/>
        <v>3</v>
      </c>
      <c r="J50" s="6">
        <v>2</v>
      </c>
      <c r="K50" s="5">
        <f t="shared" si="1"/>
        <v>1</v>
      </c>
      <c r="L50" s="10" t="s">
        <v>262</v>
      </c>
    </row>
    <row r="51" spans="1:12">
      <c r="A51" s="9" t="s">
        <v>438</v>
      </c>
      <c r="B51" s="8">
        <v>6</v>
      </c>
      <c r="C51" s="7" t="s">
        <v>437</v>
      </c>
      <c r="D51" s="6">
        <v>29</v>
      </c>
      <c r="E51" s="6">
        <v>0</v>
      </c>
      <c r="F51" s="6">
        <v>87</v>
      </c>
      <c r="G51" s="6">
        <v>4</v>
      </c>
      <c r="H51" s="6">
        <v>116</v>
      </c>
      <c r="I51" s="6">
        <f t="shared" si="0"/>
        <v>3</v>
      </c>
      <c r="J51" s="6">
        <v>4</v>
      </c>
      <c r="K51" s="5">
        <f t="shared" si="1"/>
        <v>0</v>
      </c>
    </row>
    <row r="52" spans="1:12">
      <c r="A52" s="9" t="s">
        <v>436</v>
      </c>
      <c r="B52" s="8">
        <v>7</v>
      </c>
      <c r="C52" s="7" t="s">
        <v>435</v>
      </c>
      <c r="D52" s="6">
        <v>24</v>
      </c>
      <c r="E52" s="6">
        <v>2</v>
      </c>
      <c r="F52" s="6">
        <v>43</v>
      </c>
      <c r="G52" s="6">
        <v>1</v>
      </c>
      <c r="H52" s="6">
        <v>67</v>
      </c>
      <c r="I52" s="6">
        <f t="shared" si="0"/>
        <v>2</v>
      </c>
      <c r="J52" s="6">
        <v>3</v>
      </c>
      <c r="K52" s="5">
        <f t="shared" si="1"/>
        <v>0</v>
      </c>
    </row>
    <row r="53" spans="1:12">
      <c r="A53" s="9" t="s">
        <v>434</v>
      </c>
      <c r="B53" s="8">
        <v>8</v>
      </c>
      <c r="C53" s="7" t="s">
        <v>433</v>
      </c>
      <c r="D53" s="6">
        <v>19</v>
      </c>
      <c r="E53" s="6">
        <v>1</v>
      </c>
      <c r="F53" s="6">
        <v>67.5</v>
      </c>
      <c r="G53" s="6">
        <v>2</v>
      </c>
      <c r="H53" s="6">
        <v>86.5</v>
      </c>
      <c r="I53" s="6">
        <f t="shared" si="0"/>
        <v>3</v>
      </c>
      <c r="J53" s="6">
        <v>3</v>
      </c>
      <c r="K53" s="5">
        <f t="shared" si="1"/>
        <v>0</v>
      </c>
    </row>
    <row r="54" spans="1:12">
      <c r="A54" s="9" t="s">
        <v>432</v>
      </c>
      <c r="B54" s="8">
        <v>9</v>
      </c>
      <c r="C54" s="7" t="s">
        <v>431</v>
      </c>
      <c r="D54" s="6">
        <v>35</v>
      </c>
      <c r="E54" s="6">
        <v>1</v>
      </c>
      <c r="F54" s="6">
        <v>141.5</v>
      </c>
      <c r="G54" s="6">
        <v>3.5</v>
      </c>
      <c r="H54" s="6">
        <v>176.5</v>
      </c>
      <c r="I54" s="6">
        <f t="shared" si="0"/>
        <v>5</v>
      </c>
      <c r="J54" s="6">
        <v>4.5</v>
      </c>
      <c r="K54" s="5">
        <f t="shared" si="1"/>
        <v>0.5</v>
      </c>
      <c r="L54" s="12" t="s">
        <v>430</v>
      </c>
    </row>
    <row r="55" spans="1:12" ht="22.8">
      <c r="A55" s="9" t="s">
        <v>429</v>
      </c>
      <c r="B55" s="8">
        <v>10</v>
      </c>
      <c r="C55" s="7" t="s">
        <v>428</v>
      </c>
      <c r="D55" s="6">
        <v>5</v>
      </c>
      <c r="E55" s="6">
        <v>0</v>
      </c>
      <c r="F55" s="6">
        <v>15</v>
      </c>
      <c r="G55" s="6">
        <v>0</v>
      </c>
      <c r="H55" s="6">
        <v>20</v>
      </c>
      <c r="I55" s="6">
        <f t="shared" si="0"/>
        <v>1</v>
      </c>
      <c r="J55" s="6">
        <v>0</v>
      </c>
      <c r="K55" s="5">
        <f t="shared" si="1"/>
        <v>1</v>
      </c>
      <c r="L55" s="10" t="s">
        <v>262</v>
      </c>
    </row>
    <row r="56" spans="1:12">
      <c r="A56" s="9" t="s">
        <v>427</v>
      </c>
      <c r="B56" s="8">
        <v>11</v>
      </c>
      <c r="C56" s="7" t="s">
        <v>426</v>
      </c>
      <c r="D56" s="6">
        <v>7</v>
      </c>
      <c r="E56" s="6">
        <v>0</v>
      </c>
      <c r="F56" s="6">
        <v>8</v>
      </c>
      <c r="G56" s="6">
        <v>0</v>
      </c>
      <c r="H56" s="6">
        <v>15</v>
      </c>
      <c r="I56" s="6">
        <f t="shared" si="0"/>
        <v>0</v>
      </c>
      <c r="J56" s="6">
        <v>0</v>
      </c>
      <c r="K56" s="5">
        <f t="shared" si="1"/>
        <v>0</v>
      </c>
    </row>
    <row r="57" spans="1:12">
      <c r="A57" s="9" t="s">
        <v>425</v>
      </c>
      <c r="B57" s="8">
        <v>12</v>
      </c>
      <c r="C57" s="7" t="s">
        <v>424</v>
      </c>
      <c r="D57" s="6">
        <v>8</v>
      </c>
      <c r="E57" s="6">
        <v>0</v>
      </c>
      <c r="F57" s="6">
        <v>11</v>
      </c>
      <c r="G57" s="6">
        <v>1</v>
      </c>
      <c r="H57" s="6">
        <v>19</v>
      </c>
      <c r="I57" s="6">
        <f t="shared" si="0"/>
        <v>1</v>
      </c>
      <c r="J57" s="6">
        <v>1</v>
      </c>
      <c r="K57" s="5">
        <f t="shared" si="1"/>
        <v>0</v>
      </c>
    </row>
    <row r="58" spans="1:12">
      <c r="A58" s="9" t="s">
        <v>423</v>
      </c>
      <c r="B58" s="8">
        <v>13</v>
      </c>
      <c r="C58" s="7" t="s">
        <v>422</v>
      </c>
      <c r="D58" s="6">
        <v>6</v>
      </c>
      <c r="E58" s="6">
        <v>0</v>
      </c>
      <c r="F58" s="6">
        <v>23</v>
      </c>
      <c r="G58" s="6">
        <v>1</v>
      </c>
      <c r="H58" s="6">
        <v>29</v>
      </c>
      <c r="I58" s="6">
        <f t="shared" si="0"/>
        <v>1</v>
      </c>
      <c r="J58" s="6">
        <v>1</v>
      </c>
      <c r="K58" s="5">
        <f t="shared" si="1"/>
        <v>0</v>
      </c>
    </row>
    <row r="59" spans="1:12">
      <c r="A59" s="9" t="s">
        <v>421</v>
      </c>
      <c r="B59" s="8">
        <v>14</v>
      </c>
      <c r="C59" s="7" t="s">
        <v>420</v>
      </c>
      <c r="D59" s="6">
        <v>0</v>
      </c>
      <c r="E59" s="6">
        <v>0</v>
      </c>
      <c r="F59" s="6">
        <v>12</v>
      </c>
      <c r="G59" s="6">
        <v>0</v>
      </c>
      <c r="H59" s="6">
        <v>12</v>
      </c>
      <c r="I59" s="6">
        <f t="shared" si="0"/>
        <v>0</v>
      </c>
      <c r="J59" s="6">
        <v>0</v>
      </c>
      <c r="K59" s="5">
        <f t="shared" si="1"/>
        <v>0</v>
      </c>
    </row>
    <row r="60" spans="1:12">
      <c r="A60" s="9" t="s">
        <v>419</v>
      </c>
      <c r="B60" s="8">
        <v>15</v>
      </c>
      <c r="C60" s="7" t="s">
        <v>418</v>
      </c>
      <c r="D60" s="6">
        <v>0</v>
      </c>
      <c r="E60" s="6">
        <v>0</v>
      </c>
      <c r="F60" s="6">
        <v>12</v>
      </c>
      <c r="G60" s="6">
        <v>2</v>
      </c>
      <c r="H60" s="6">
        <v>12</v>
      </c>
      <c r="I60" s="6">
        <f t="shared" si="0"/>
        <v>0</v>
      </c>
      <c r="J60" s="6">
        <v>2</v>
      </c>
      <c r="K60" s="5">
        <f t="shared" si="1"/>
        <v>0</v>
      </c>
    </row>
    <row r="61" spans="1:12">
      <c r="A61" s="9" t="s">
        <v>417</v>
      </c>
      <c r="B61" s="8">
        <v>16</v>
      </c>
      <c r="C61" s="7" t="s">
        <v>416</v>
      </c>
      <c r="D61" s="6">
        <v>0</v>
      </c>
      <c r="E61" s="6">
        <v>0</v>
      </c>
      <c r="F61" s="6">
        <v>8</v>
      </c>
      <c r="G61" s="6">
        <v>0</v>
      </c>
      <c r="H61" s="6">
        <v>8</v>
      </c>
      <c r="I61" s="6">
        <f t="shared" si="0"/>
        <v>0</v>
      </c>
      <c r="J61" s="6">
        <v>0</v>
      </c>
      <c r="K61" s="5">
        <f t="shared" si="1"/>
        <v>0</v>
      </c>
    </row>
    <row r="62" spans="1:12">
      <c r="A62" s="11">
        <v>0.53</v>
      </c>
      <c r="B62" s="8">
        <v>1</v>
      </c>
      <c r="C62" s="7" t="s">
        <v>415</v>
      </c>
      <c r="D62" s="6">
        <v>4</v>
      </c>
      <c r="E62" s="6">
        <v>0</v>
      </c>
      <c r="F62" s="6">
        <v>22</v>
      </c>
      <c r="G62" s="6">
        <v>4</v>
      </c>
      <c r="H62" s="6">
        <v>26</v>
      </c>
      <c r="I62" s="6">
        <f t="shared" si="0"/>
        <v>1</v>
      </c>
      <c r="J62" s="6">
        <v>4</v>
      </c>
      <c r="K62" s="5">
        <f t="shared" si="1"/>
        <v>0</v>
      </c>
    </row>
    <row r="63" spans="1:12">
      <c r="A63" s="9" t="s">
        <v>414</v>
      </c>
      <c r="B63" s="8">
        <v>2</v>
      </c>
      <c r="C63" s="7" t="s">
        <v>413</v>
      </c>
      <c r="D63" s="6">
        <v>29</v>
      </c>
      <c r="E63" s="6">
        <v>0</v>
      </c>
      <c r="F63" s="6">
        <v>83.5</v>
      </c>
      <c r="G63" s="6">
        <v>2.5</v>
      </c>
      <c r="H63" s="6">
        <v>112.5</v>
      </c>
      <c r="I63" s="6">
        <f t="shared" si="0"/>
        <v>3</v>
      </c>
      <c r="J63" s="6">
        <v>2.5</v>
      </c>
      <c r="K63" s="5">
        <f t="shared" si="1"/>
        <v>0.5</v>
      </c>
      <c r="L63" s="12" t="s">
        <v>199</v>
      </c>
    </row>
    <row r="64" spans="1:12">
      <c r="A64" s="9" t="s">
        <v>412</v>
      </c>
      <c r="B64" s="8">
        <v>3</v>
      </c>
      <c r="C64" s="7" t="s">
        <v>411</v>
      </c>
      <c r="D64" s="6">
        <v>41</v>
      </c>
      <c r="E64" s="6">
        <v>0</v>
      </c>
      <c r="F64" s="6">
        <v>106</v>
      </c>
      <c r="G64" s="6">
        <v>3.5</v>
      </c>
      <c r="H64" s="6">
        <v>147</v>
      </c>
      <c r="I64" s="6">
        <f t="shared" si="0"/>
        <v>4</v>
      </c>
      <c r="J64" s="6">
        <v>3.5</v>
      </c>
      <c r="K64" s="5">
        <f t="shared" si="1"/>
        <v>0.5</v>
      </c>
      <c r="L64" s="12" t="s">
        <v>199</v>
      </c>
    </row>
    <row r="65" spans="1:13" ht="22.8">
      <c r="A65" s="9" t="s">
        <v>410</v>
      </c>
      <c r="B65" s="8">
        <v>4</v>
      </c>
      <c r="C65" s="7" t="s">
        <v>409</v>
      </c>
      <c r="D65" s="6">
        <v>18</v>
      </c>
      <c r="E65" s="6">
        <v>0</v>
      </c>
      <c r="F65" s="6">
        <v>93</v>
      </c>
      <c r="G65" s="6">
        <v>0</v>
      </c>
      <c r="H65" s="6">
        <v>111</v>
      </c>
      <c r="I65" s="6">
        <f t="shared" si="0"/>
        <v>3</v>
      </c>
      <c r="J65" s="6">
        <v>0</v>
      </c>
      <c r="K65" s="5">
        <f t="shared" si="1"/>
        <v>3</v>
      </c>
      <c r="L65" s="10" t="s">
        <v>262</v>
      </c>
    </row>
    <row r="66" spans="1:13">
      <c r="A66" s="9" t="s">
        <v>408</v>
      </c>
      <c r="B66" s="8">
        <v>5</v>
      </c>
      <c r="C66" s="7" t="s">
        <v>407</v>
      </c>
      <c r="D66" s="6">
        <v>17</v>
      </c>
      <c r="E66" s="6">
        <v>0</v>
      </c>
      <c r="F66" s="6">
        <v>18.5</v>
      </c>
      <c r="G66" s="6">
        <v>1</v>
      </c>
      <c r="H66" s="6">
        <v>35.5</v>
      </c>
      <c r="I66" s="6">
        <f t="shared" si="0"/>
        <v>1</v>
      </c>
      <c r="J66" s="6">
        <v>1</v>
      </c>
      <c r="K66" s="5">
        <f t="shared" si="1"/>
        <v>0</v>
      </c>
    </row>
    <row r="67" spans="1:13">
      <c r="A67" s="9" t="s">
        <v>406</v>
      </c>
      <c r="B67" s="8">
        <v>6</v>
      </c>
      <c r="C67" s="7" t="s">
        <v>405</v>
      </c>
      <c r="D67" s="6">
        <v>18</v>
      </c>
      <c r="E67" s="6">
        <v>1</v>
      </c>
      <c r="F67" s="6">
        <v>51</v>
      </c>
      <c r="G67" s="6">
        <v>1</v>
      </c>
      <c r="H67" s="6">
        <v>69</v>
      </c>
      <c r="I67" s="6">
        <f t="shared" si="0"/>
        <v>2</v>
      </c>
      <c r="J67" s="6">
        <v>2</v>
      </c>
      <c r="K67" s="5">
        <f t="shared" si="1"/>
        <v>0</v>
      </c>
    </row>
    <row r="68" spans="1:13" ht="22.8">
      <c r="A68" s="9" t="s">
        <v>404</v>
      </c>
      <c r="B68" s="8">
        <v>7</v>
      </c>
      <c r="C68" s="7" t="s">
        <v>403</v>
      </c>
      <c r="D68" s="6">
        <v>8</v>
      </c>
      <c r="E68" s="6">
        <v>0</v>
      </c>
      <c r="F68" s="6">
        <v>26</v>
      </c>
      <c r="G68" s="6">
        <v>0</v>
      </c>
      <c r="H68" s="6">
        <v>34</v>
      </c>
      <c r="I68" s="6">
        <f t="shared" ref="I68:I131" si="2">ROUND(H68*0.03,0)</f>
        <v>1</v>
      </c>
      <c r="J68" s="6">
        <v>0</v>
      </c>
      <c r="K68" s="5">
        <f t="shared" ref="K68:K131" si="3">IF(J68-I68&gt;=0,0,I68-J68)</f>
        <v>1</v>
      </c>
      <c r="L68" s="10" t="s">
        <v>262</v>
      </c>
    </row>
    <row r="69" spans="1:13" ht="22.8">
      <c r="A69" s="9" t="s">
        <v>402</v>
      </c>
      <c r="B69" s="8">
        <v>8</v>
      </c>
      <c r="C69" s="7" t="s">
        <v>401</v>
      </c>
      <c r="D69" s="6">
        <v>7</v>
      </c>
      <c r="E69" s="6">
        <v>0</v>
      </c>
      <c r="F69" s="6">
        <v>20</v>
      </c>
      <c r="G69" s="6">
        <v>0</v>
      </c>
      <c r="H69" s="6">
        <v>27</v>
      </c>
      <c r="I69" s="6">
        <f t="shared" si="2"/>
        <v>1</v>
      </c>
      <c r="J69" s="6">
        <v>0</v>
      </c>
      <c r="K69" s="5">
        <f t="shared" si="3"/>
        <v>1</v>
      </c>
      <c r="L69" s="10" t="s">
        <v>262</v>
      </c>
    </row>
    <row r="70" spans="1:13">
      <c r="A70" s="9" t="s">
        <v>400</v>
      </c>
      <c r="B70" s="8">
        <v>9</v>
      </c>
      <c r="C70" s="7" t="s">
        <v>399</v>
      </c>
      <c r="D70" s="6">
        <v>0</v>
      </c>
      <c r="E70" s="6">
        <v>0</v>
      </c>
      <c r="F70" s="6">
        <v>1</v>
      </c>
      <c r="G70" s="6">
        <v>0</v>
      </c>
      <c r="H70" s="6">
        <v>1</v>
      </c>
      <c r="I70" s="6">
        <f t="shared" si="2"/>
        <v>0</v>
      </c>
      <c r="J70" s="6">
        <v>0</v>
      </c>
      <c r="K70" s="5">
        <f t="shared" si="3"/>
        <v>0</v>
      </c>
    </row>
    <row r="71" spans="1:13">
      <c r="A71" s="9" t="s">
        <v>398</v>
      </c>
      <c r="B71" s="8">
        <v>10</v>
      </c>
      <c r="C71" s="7" t="s">
        <v>397</v>
      </c>
      <c r="D71" s="6">
        <v>0</v>
      </c>
      <c r="E71" s="6">
        <v>0</v>
      </c>
      <c r="F71" s="6">
        <v>1</v>
      </c>
      <c r="G71" s="6">
        <v>0</v>
      </c>
      <c r="H71" s="6">
        <v>1</v>
      </c>
      <c r="I71" s="6">
        <f t="shared" si="2"/>
        <v>0</v>
      </c>
      <c r="J71" s="6">
        <v>0</v>
      </c>
      <c r="K71" s="5">
        <f t="shared" si="3"/>
        <v>0</v>
      </c>
    </row>
    <row r="72" spans="1:13">
      <c r="A72" s="9" t="s">
        <v>396</v>
      </c>
      <c r="B72" s="8">
        <v>11</v>
      </c>
      <c r="C72" s="7" t="s">
        <v>395</v>
      </c>
      <c r="D72" s="6">
        <v>0</v>
      </c>
      <c r="E72" s="6">
        <v>0</v>
      </c>
      <c r="F72" s="6">
        <v>23</v>
      </c>
      <c r="G72" s="6">
        <v>1</v>
      </c>
      <c r="H72" s="6">
        <v>23</v>
      </c>
      <c r="I72" s="6">
        <f t="shared" si="2"/>
        <v>1</v>
      </c>
      <c r="J72" s="6">
        <v>1</v>
      </c>
      <c r="K72" s="5">
        <f t="shared" si="3"/>
        <v>0</v>
      </c>
    </row>
    <row r="73" spans="1:13">
      <c r="A73" s="9" t="s">
        <v>394</v>
      </c>
      <c r="B73" s="8">
        <v>12</v>
      </c>
      <c r="C73" s="7" t="s">
        <v>393</v>
      </c>
      <c r="D73" s="6">
        <v>0</v>
      </c>
      <c r="E73" s="6">
        <v>0</v>
      </c>
      <c r="F73" s="6">
        <v>2</v>
      </c>
      <c r="G73" s="6">
        <v>0</v>
      </c>
      <c r="H73" s="6">
        <v>2</v>
      </c>
      <c r="I73" s="6">
        <f t="shared" si="2"/>
        <v>0</v>
      </c>
      <c r="J73" s="6">
        <v>0</v>
      </c>
      <c r="K73" s="5">
        <f t="shared" si="3"/>
        <v>0</v>
      </c>
    </row>
    <row r="74" spans="1:13">
      <c r="A74" s="9" t="s">
        <v>392</v>
      </c>
      <c r="B74" s="8">
        <v>13</v>
      </c>
      <c r="C74" s="7" t="s">
        <v>391</v>
      </c>
      <c r="D74" s="6">
        <v>0</v>
      </c>
      <c r="E74" s="6">
        <v>0</v>
      </c>
      <c r="F74" s="6">
        <v>3</v>
      </c>
      <c r="G74" s="6">
        <v>0</v>
      </c>
      <c r="H74" s="6">
        <v>3</v>
      </c>
      <c r="I74" s="6">
        <f t="shared" si="2"/>
        <v>0</v>
      </c>
      <c r="J74" s="6">
        <v>0</v>
      </c>
      <c r="K74" s="5">
        <f t="shared" si="3"/>
        <v>0</v>
      </c>
    </row>
    <row r="75" spans="1:13" ht="22.8">
      <c r="A75" s="11">
        <v>0.54</v>
      </c>
      <c r="B75" s="8">
        <v>1</v>
      </c>
      <c r="C75" s="7" t="s">
        <v>390</v>
      </c>
      <c r="D75" s="6">
        <v>6</v>
      </c>
      <c r="E75" s="6">
        <v>0</v>
      </c>
      <c r="F75" s="6">
        <v>16</v>
      </c>
      <c r="G75" s="6">
        <v>0</v>
      </c>
      <c r="H75" s="6">
        <v>22</v>
      </c>
      <c r="I75" s="6">
        <f t="shared" si="2"/>
        <v>1</v>
      </c>
      <c r="J75" s="6">
        <v>0</v>
      </c>
      <c r="K75" s="5">
        <f t="shared" si="3"/>
        <v>1</v>
      </c>
      <c r="L75" s="10" t="s">
        <v>262</v>
      </c>
    </row>
    <row r="76" spans="1:13">
      <c r="A76" s="9" t="s">
        <v>389</v>
      </c>
      <c r="B76" s="8">
        <v>2</v>
      </c>
      <c r="C76" s="7" t="s">
        <v>388</v>
      </c>
      <c r="D76" s="6">
        <v>11</v>
      </c>
      <c r="E76" s="6">
        <v>0</v>
      </c>
      <c r="F76" s="6">
        <v>19</v>
      </c>
      <c r="G76" s="6">
        <v>2</v>
      </c>
      <c r="H76" s="6">
        <v>30</v>
      </c>
      <c r="I76" s="6">
        <f t="shared" si="2"/>
        <v>1</v>
      </c>
      <c r="J76" s="6">
        <v>2</v>
      </c>
      <c r="K76" s="5">
        <f t="shared" si="3"/>
        <v>0</v>
      </c>
    </row>
    <row r="77" spans="1:13" s="2" customFormat="1">
      <c r="A77" s="9" t="s">
        <v>387</v>
      </c>
      <c r="B77" s="8">
        <v>3</v>
      </c>
      <c r="C77" s="7" t="s">
        <v>386</v>
      </c>
      <c r="D77" s="6">
        <v>3</v>
      </c>
      <c r="E77" s="6">
        <v>0</v>
      </c>
      <c r="F77" s="6">
        <v>21</v>
      </c>
      <c r="G77" s="6">
        <v>1</v>
      </c>
      <c r="H77" s="6">
        <v>24</v>
      </c>
      <c r="I77" s="6">
        <f t="shared" si="2"/>
        <v>1</v>
      </c>
      <c r="J77" s="6">
        <v>1</v>
      </c>
      <c r="K77" s="5">
        <f t="shared" si="3"/>
        <v>0</v>
      </c>
      <c r="M77" s="1"/>
    </row>
    <row r="78" spans="1:13" s="2" customFormat="1">
      <c r="A78" s="9" t="s">
        <v>385</v>
      </c>
      <c r="B78" s="8">
        <v>4</v>
      </c>
      <c r="C78" s="7" t="s">
        <v>384</v>
      </c>
      <c r="D78" s="6">
        <v>6</v>
      </c>
      <c r="E78" s="6">
        <v>0</v>
      </c>
      <c r="F78" s="6">
        <v>3</v>
      </c>
      <c r="G78" s="6">
        <v>0</v>
      </c>
      <c r="H78" s="6">
        <v>9</v>
      </c>
      <c r="I78" s="6">
        <f t="shared" si="2"/>
        <v>0</v>
      </c>
      <c r="J78" s="6">
        <v>0</v>
      </c>
      <c r="K78" s="5">
        <f t="shared" si="3"/>
        <v>0</v>
      </c>
      <c r="M78" s="1"/>
    </row>
    <row r="79" spans="1:13" s="2" customFormat="1">
      <c r="A79" s="9" t="s">
        <v>383</v>
      </c>
      <c r="B79" s="8">
        <v>5</v>
      </c>
      <c r="C79" s="7" t="s">
        <v>382</v>
      </c>
      <c r="D79" s="6">
        <v>1</v>
      </c>
      <c r="E79" s="6">
        <v>0</v>
      </c>
      <c r="F79" s="6">
        <v>5</v>
      </c>
      <c r="G79" s="6">
        <v>0</v>
      </c>
      <c r="H79" s="6">
        <v>6</v>
      </c>
      <c r="I79" s="6">
        <f t="shared" si="2"/>
        <v>0</v>
      </c>
      <c r="J79" s="6">
        <v>0</v>
      </c>
      <c r="K79" s="5">
        <f t="shared" si="3"/>
        <v>0</v>
      </c>
      <c r="M79" s="1"/>
    </row>
    <row r="80" spans="1:13" s="2" customFormat="1">
      <c r="A80" s="9" t="s">
        <v>381</v>
      </c>
      <c r="B80" s="8">
        <v>6</v>
      </c>
      <c r="C80" s="7" t="s">
        <v>380</v>
      </c>
      <c r="D80" s="6">
        <v>4</v>
      </c>
      <c r="E80" s="6">
        <v>0</v>
      </c>
      <c r="F80" s="6">
        <v>4</v>
      </c>
      <c r="G80" s="6">
        <v>0</v>
      </c>
      <c r="H80" s="6">
        <v>8</v>
      </c>
      <c r="I80" s="6">
        <f t="shared" si="2"/>
        <v>0</v>
      </c>
      <c r="J80" s="6">
        <v>0</v>
      </c>
      <c r="K80" s="5">
        <f t="shared" si="3"/>
        <v>0</v>
      </c>
      <c r="M80" s="1"/>
    </row>
    <row r="81" spans="1:13" s="2" customFormat="1">
      <c r="A81" s="9" t="s">
        <v>379</v>
      </c>
      <c r="B81" s="8">
        <v>7</v>
      </c>
      <c r="C81" s="7" t="s">
        <v>378</v>
      </c>
      <c r="D81" s="6">
        <v>1</v>
      </c>
      <c r="E81" s="6">
        <v>0</v>
      </c>
      <c r="F81" s="6">
        <v>5</v>
      </c>
      <c r="G81" s="6">
        <v>2</v>
      </c>
      <c r="H81" s="6">
        <v>6</v>
      </c>
      <c r="I81" s="6">
        <f t="shared" si="2"/>
        <v>0</v>
      </c>
      <c r="J81" s="6">
        <v>2</v>
      </c>
      <c r="K81" s="5">
        <f t="shared" si="3"/>
        <v>0</v>
      </c>
      <c r="M81" s="1"/>
    </row>
    <row r="82" spans="1:13" s="2" customFormat="1" ht="22.8">
      <c r="A82" s="9" t="s">
        <v>377</v>
      </c>
      <c r="B82" s="8">
        <v>8</v>
      </c>
      <c r="C82" s="7" t="s">
        <v>376</v>
      </c>
      <c r="D82" s="6">
        <v>267</v>
      </c>
      <c r="E82" s="6">
        <v>4</v>
      </c>
      <c r="F82" s="6">
        <v>642.5</v>
      </c>
      <c r="G82" s="6">
        <v>12.5</v>
      </c>
      <c r="H82" s="6">
        <v>909.5</v>
      </c>
      <c r="I82" s="6">
        <f t="shared" si="2"/>
        <v>27</v>
      </c>
      <c r="J82" s="6">
        <v>16.5</v>
      </c>
      <c r="K82" s="5">
        <f t="shared" si="3"/>
        <v>10.5</v>
      </c>
      <c r="L82" s="10" t="s">
        <v>262</v>
      </c>
      <c r="M82" s="1"/>
    </row>
    <row r="83" spans="1:13" s="2" customFormat="1">
      <c r="A83" s="9" t="s">
        <v>375</v>
      </c>
      <c r="B83" s="8">
        <v>9</v>
      </c>
      <c r="C83" s="7" t="s">
        <v>374</v>
      </c>
      <c r="D83" s="6">
        <v>17</v>
      </c>
      <c r="E83" s="6">
        <v>0</v>
      </c>
      <c r="F83" s="6">
        <v>58</v>
      </c>
      <c r="G83" s="6">
        <v>3</v>
      </c>
      <c r="H83" s="6">
        <v>75</v>
      </c>
      <c r="I83" s="6">
        <f t="shared" si="2"/>
        <v>2</v>
      </c>
      <c r="J83" s="6">
        <v>3</v>
      </c>
      <c r="K83" s="5">
        <f t="shared" si="3"/>
        <v>0</v>
      </c>
      <c r="M83" s="1"/>
    </row>
    <row r="84" spans="1:13" s="2" customFormat="1" ht="22.8">
      <c r="A84" s="9" t="s">
        <v>373</v>
      </c>
      <c r="B84" s="8">
        <v>10</v>
      </c>
      <c r="C84" s="7" t="s">
        <v>372</v>
      </c>
      <c r="D84" s="6">
        <v>26</v>
      </c>
      <c r="E84" s="6">
        <v>0</v>
      </c>
      <c r="F84" s="6">
        <v>61</v>
      </c>
      <c r="G84" s="6">
        <v>0</v>
      </c>
      <c r="H84" s="6">
        <v>87</v>
      </c>
      <c r="I84" s="6">
        <f t="shared" si="2"/>
        <v>3</v>
      </c>
      <c r="J84" s="6">
        <v>0</v>
      </c>
      <c r="K84" s="5">
        <f t="shared" si="3"/>
        <v>3</v>
      </c>
      <c r="L84" s="10" t="s">
        <v>262</v>
      </c>
      <c r="M84" s="1"/>
    </row>
    <row r="85" spans="1:13" s="2" customFormat="1">
      <c r="A85" s="9" t="s">
        <v>371</v>
      </c>
      <c r="B85" s="8">
        <v>11</v>
      </c>
      <c r="C85" s="7" t="s">
        <v>370</v>
      </c>
      <c r="D85" s="6">
        <v>16</v>
      </c>
      <c r="E85" s="6">
        <v>0</v>
      </c>
      <c r="F85" s="6">
        <v>20</v>
      </c>
      <c r="G85" s="6">
        <v>1</v>
      </c>
      <c r="H85" s="6">
        <v>36</v>
      </c>
      <c r="I85" s="6">
        <f t="shared" si="2"/>
        <v>1</v>
      </c>
      <c r="J85" s="6">
        <v>1</v>
      </c>
      <c r="K85" s="5">
        <f t="shared" si="3"/>
        <v>0</v>
      </c>
      <c r="M85" s="1"/>
    </row>
    <row r="86" spans="1:13" s="2" customFormat="1">
      <c r="A86" s="9" t="s">
        <v>369</v>
      </c>
      <c r="B86" s="8">
        <v>12</v>
      </c>
      <c r="C86" s="7" t="s">
        <v>368</v>
      </c>
      <c r="D86" s="6">
        <v>12</v>
      </c>
      <c r="E86" s="6">
        <v>0</v>
      </c>
      <c r="F86" s="6">
        <v>13</v>
      </c>
      <c r="G86" s="6">
        <v>1</v>
      </c>
      <c r="H86" s="6">
        <v>25</v>
      </c>
      <c r="I86" s="6">
        <f t="shared" si="2"/>
        <v>1</v>
      </c>
      <c r="J86" s="6">
        <v>1</v>
      </c>
      <c r="K86" s="5">
        <f t="shared" si="3"/>
        <v>0</v>
      </c>
      <c r="M86" s="1"/>
    </row>
    <row r="87" spans="1:13" s="2" customFormat="1">
      <c r="A87" s="9" t="s">
        <v>367</v>
      </c>
      <c r="B87" s="8">
        <v>13</v>
      </c>
      <c r="C87" s="7" t="s">
        <v>366</v>
      </c>
      <c r="D87" s="6">
        <v>2</v>
      </c>
      <c r="E87" s="6">
        <v>0</v>
      </c>
      <c r="F87" s="6">
        <v>1</v>
      </c>
      <c r="G87" s="6">
        <v>0</v>
      </c>
      <c r="H87" s="6">
        <v>3</v>
      </c>
      <c r="I87" s="6">
        <f t="shared" si="2"/>
        <v>0</v>
      </c>
      <c r="J87" s="6">
        <v>0</v>
      </c>
      <c r="K87" s="5">
        <f t="shared" si="3"/>
        <v>0</v>
      </c>
      <c r="M87" s="1"/>
    </row>
    <row r="88" spans="1:13" s="2" customFormat="1">
      <c r="A88" s="9" t="s">
        <v>365</v>
      </c>
      <c r="B88" s="8">
        <v>14</v>
      </c>
      <c r="C88" s="7" t="s">
        <v>364</v>
      </c>
      <c r="D88" s="6">
        <v>9</v>
      </c>
      <c r="E88" s="6">
        <v>1</v>
      </c>
      <c r="F88" s="6">
        <v>39</v>
      </c>
      <c r="G88" s="6">
        <v>0</v>
      </c>
      <c r="H88" s="6">
        <v>48</v>
      </c>
      <c r="I88" s="6">
        <f t="shared" si="2"/>
        <v>1</v>
      </c>
      <c r="J88" s="6">
        <v>1</v>
      </c>
      <c r="K88" s="5">
        <f t="shared" si="3"/>
        <v>0</v>
      </c>
      <c r="M88" s="1"/>
    </row>
    <row r="89" spans="1:13" s="2" customFormat="1">
      <c r="A89" s="9" t="s">
        <v>363</v>
      </c>
      <c r="B89" s="8">
        <v>15</v>
      </c>
      <c r="C89" s="7" t="s">
        <v>362</v>
      </c>
      <c r="D89" s="6">
        <v>6</v>
      </c>
      <c r="E89" s="6">
        <v>0</v>
      </c>
      <c r="F89" s="6">
        <v>13</v>
      </c>
      <c r="G89" s="6">
        <v>1</v>
      </c>
      <c r="H89" s="6">
        <v>19</v>
      </c>
      <c r="I89" s="6">
        <f t="shared" si="2"/>
        <v>1</v>
      </c>
      <c r="J89" s="6">
        <v>1</v>
      </c>
      <c r="K89" s="5">
        <f t="shared" si="3"/>
        <v>0</v>
      </c>
      <c r="M89" s="1"/>
    </row>
    <row r="90" spans="1:13" s="2" customFormat="1">
      <c r="A90" s="9" t="s">
        <v>361</v>
      </c>
      <c r="B90" s="8">
        <v>16</v>
      </c>
      <c r="C90" s="7" t="s">
        <v>360</v>
      </c>
      <c r="D90" s="6">
        <v>6</v>
      </c>
      <c r="E90" s="6">
        <v>0</v>
      </c>
      <c r="F90" s="6">
        <v>17</v>
      </c>
      <c r="G90" s="6">
        <v>1</v>
      </c>
      <c r="H90" s="6">
        <v>23</v>
      </c>
      <c r="I90" s="6">
        <f t="shared" si="2"/>
        <v>1</v>
      </c>
      <c r="J90" s="6">
        <v>1</v>
      </c>
      <c r="K90" s="5">
        <f t="shared" si="3"/>
        <v>0</v>
      </c>
      <c r="M90" s="1"/>
    </row>
    <row r="91" spans="1:13" s="2" customFormat="1">
      <c r="A91" s="9" t="s">
        <v>359</v>
      </c>
      <c r="B91" s="8">
        <v>17</v>
      </c>
      <c r="C91" s="7" t="s">
        <v>358</v>
      </c>
      <c r="D91" s="6">
        <v>6</v>
      </c>
      <c r="E91" s="6">
        <v>0</v>
      </c>
      <c r="F91" s="6">
        <v>7</v>
      </c>
      <c r="G91" s="6">
        <v>1</v>
      </c>
      <c r="H91" s="6">
        <v>13</v>
      </c>
      <c r="I91" s="6">
        <f t="shared" si="2"/>
        <v>0</v>
      </c>
      <c r="J91" s="6">
        <v>1</v>
      </c>
      <c r="K91" s="5">
        <f t="shared" si="3"/>
        <v>0</v>
      </c>
      <c r="M91" s="1"/>
    </row>
    <row r="92" spans="1:13" s="2" customFormat="1">
      <c r="A92" s="9" t="s">
        <v>357</v>
      </c>
      <c r="B92" s="8">
        <v>18</v>
      </c>
      <c r="C92" s="7" t="s">
        <v>356</v>
      </c>
      <c r="D92" s="6">
        <v>7</v>
      </c>
      <c r="E92" s="6">
        <v>0</v>
      </c>
      <c r="F92" s="6">
        <v>28</v>
      </c>
      <c r="G92" s="6">
        <v>1</v>
      </c>
      <c r="H92" s="6">
        <v>35</v>
      </c>
      <c r="I92" s="6">
        <f t="shared" si="2"/>
        <v>1</v>
      </c>
      <c r="J92" s="6">
        <v>1</v>
      </c>
      <c r="K92" s="5">
        <f t="shared" si="3"/>
        <v>0</v>
      </c>
      <c r="M92" s="1"/>
    </row>
    <row r="93" spans="1:13" s="2" customFormat="1" ht="22.8">
      <c r="A93" s="9" t="s">
        <v>355</v>
      </c>
      <c r="B93" s="8">
        <v>19</v>
      </c>
      <c r="C93" s="7" t="s">
        <v>354</v>
      </c>
      <c r="D93" s="6">
        <v>6</v>
      </c>
      <c r="E93" s="6">
        <v>0</v>
      </c>
      <c r="F93" s="6">
        <v>12</v>
      </c>
      <c r="G93" s="6">
        <v>0</v>
      </c>
      <c r="H93" s="6">
        <v>18</v>
      </c>
      <c r="I93" s="6">
        <f t="shared" si="2"/>
        <v>1</v>
      </c>
      <c r="J93" s="6">
        <v>0</v>
      </c>
      <c r="K93" s="5">
        <f t="shared" si="3"/>
        <v>1</v>
      </c>
      <c r="L93" s="10" t="s">
        <v>262</v>
      </c>
      <c r="M93" s="1"/>
    </row>
    <row r="94" spans="1:13" s="2" customFormat="1">
      <c r="A94" s="9" t="s">
        <v>353</v>
      </c>
      <c r="B94" s="8">
        <v>20</v>
      </c>
      <c r="C94" s="7" t="s">
        <v>352</v>
      </c>
      <c r="D94" s="6">
        <v>5</v>
      </c>
      <c r="E94" s="6">
        <v>0</v>
      </c>
      <c r="F94" s="6">
        <v>7</v>
      </c>
      <c r="G94" s="6">
        <v>0</v>
      </c>
      <c r="H94" s="6">
        <v>12</v>
      </c>
      <c r="I94" s="6">
        <f t="shared" si="2"/>
        <v>0</v>
      </c>
      <c r="J94" s="6">
        <v>0</v>
      </c>
      <c r="K94" s="5">
        <f t="shared" si="3"/>
        <v>0</v>
      </c>
      <c r="M94" s="1"/>
    </row>
    <row r="95" spans="1:13" s="2" customFormat="1">
      <c r="A95" s="9" t="s">
        <v>351</v>
      </c>
      <c r="B95" s="8">
        <v>21</v>
      </c>
      <c r="C95" s="7" t="s">
        <v>350</v>
      </c>
      <c r="D95" s="6">
        <v>7</v>
      </c>
      <c r="E95" s="6">
        <v>0</v>
      </c>
      <c r="F95" s="6">
        <v>6</v>
      </c>
      <c r="G95" s="6">
        <v>1</v>
      </c>
      <c r="H95" s="6">
        <v>13</v>
      </c>
      <c r="I95" s="6">
        <f t="shared" si="2"/>
        <v>0</v>
      </c>
      <c r="J95" s="6">
        <v>1</v>
      </c>
      <c r="K95" s="5">
        <f t="shared" si="3"/>
        <v>0</v>
      </c>
      <c r="M95" s="1"/>
    </row>
    <row r="96" spans="1:13" s="2" customFormat="1">
      <c r="A96" s="9" t="s">
        <v>349</v>
      </c>
      <c r="B96" s="8">
        <v>22</v>
      </c>
      <c r="C96" s="7" t="s">
        <v>348</v>
      </c>
      <c r="D96" s="6">
        <v>10</v>
      </c>
      <c r="E96" s="6">
        <v>0</v>
      </c>
      <c r="F96" s="6">
        <v>39</v>
      </c>
      <c r="G96" s="6">
        <v>4</v>
      </c>
      <c r="H96" s="6">
        <v>49</v>
      </c>
      <c r="I96" s="6">
        <f t="shared" si="2"/>
        <v>1</v>
      </c>
      <c r="J96" s="6">
        <v>4</v>
      </c>
      <c r="K96" s="5">
        <f t="shared" si="3"/>
        <v>0</v>
      </c>
      <c r="M96" s="1"/>
    </row>
    <row r="97" spans="1:13" s="2" customFormat="1">
      <c r="A97" s="9" t="s">
        <v>347</v>
      </c>
      <c r="B97" s="8">
        <v>23</v>
      </c>
      <c r="C97" s="7" t="s">
        <v>346</v>
      </c>
      <c r="D97" s="6">
        <v>18</v>
      </c>
      <c r="E97" s="6">
        <v>1</v>
      </c>
      <c r="F97" s="6">
        <v>9</v>
      </c>
      <c r="G97" s="6">
        <v>0</v>
      </c>
      <c r="H97" s="6">
        <v>27</v>
      </c>
      <c r="I97" s="6">
        <f t="shared" si="2"/>
        <v>1</v>
      </c>
      <c r="J97" s="6">
        <v>1</v>
      </c>
      <c r="K97" s="5">
        <f t="shared" si="3"/>
        <v>0</v>
      </c>
      <c r="M97" s="1"/>
    </row>
    <row r="98" spans="1:13" s="2" customFormat="1">
      <c r="A98" s="9" t="s">
        <v>345</v>
      </c>
      <c r="B98" s="8">
        <v>24</v>
      </c>
      <c r="C98" s="7" t="s">
        <v>344</v>
      </c>
      <c r="D98" s="6">
        <v>8</v>
      </c>
      <c r="E98" s="6">
        <v>1</v>
      </c>
      <c r="F98" s="6">
        <v>11</v>
      </c>
      <c r="G98" s="6">
        <v>0</v>
      </c>
      <c r="H98" s="6">
        <v>19</v>
      </c>
      <c r="I98" s="6">
        <f t="shared" si="2"/>
        <v>1</v>
      </c>
      <c r="J98" s="6">
        <v>1</v>
      </c>
      <c r="K98" s="5">
        <f t="shared" si="3"/>
        <v>0</v>
      </c>
      <c r="M98" s="1"/>
    </row>
    <row r="99" spans="1:13" s="2" customFormat="1">
      <c r="A99" s="9" t="s">
        <v>343</v>
      </c>
      <c r="B99" s="8">
        <v>25</v>
      </c>
      <c r="C99" s="7" t="s">
        <v>342</v>
      </c>
      <c r="D99" s="6">
        <v>7</v>
      </c>
      <c r="E99" s="6">
        <v>2</v>
      </c>
      <c r="F99" s="6">
        <v>3</v>
      </c>
      <c r="G99" s="6">
        <v>0</v>
      </c>
      <c r="H99" s="6">
        <v>10</v>
      </c>
      <c r="I99" s="6">
        <f t="shared" si="2"/>
        <v>0</v>
      </c>
      <c r="J99" s="6">
        <v>2</v>
      </c>
      <c r="K99" s="5">
        <f t="shared" si="3"/>
        <v>0</v>
      </c>
      <c r="M99" s="1"/>
    </row>
    <row r="100" spans="1:13" s="2" customFormat="1">
      <c r="A100" s="9" t="s">
        <v>341</v>
      </c>
      <c r="B100" s="8">
        <v>26</v>
      </c>
      <c r="C100" s="7" t="s">
        <v>340</v>
      </c>
      <c r="D100" s="6">
        <v>20</v>
      </c>
      <c r="E100" s="6">
        <v>0</v>
      </c>
      <c r="F100" s="6">
        <v>23</v>
      </c>
      <c r="G100" s="6">
        <v>2</v>
      </c>
      <c r="H100" s="6">
        <v>43</v>
      </c>
      <c r="I100" s="6">
        <f t="shared" si="2"/>
        <v>1</v>
      </c>
      <c r="J100" s="6">
        <v>2</v>
      </c>
      <c r="K100" s="5">
        <f t="shared" si="3"/>
        <v>0</v>
      </c>
      <c r="M100" s="1"/>
    </row>
    <row r="101" spans="1:13" s="2" customFormat="1">
      <c r="A101" s="9" t="s">
        <v>339</v>
      </c>
      <c r="B101" s="8">
        <v>27</v>
      </c>
      <c r="C101" s="7" t="s">
        <v>338</v>
      </c>
      <c r="D101" s="6">
        <v>7</v>
      </c>
      <c r="E101" s="6">
        <v>0</v>
      </c>
      <c r="F101" s="6">
        <v>5</v>
      </c>
      <c r="G101" s="6">
        <v>0</v>
      </c>
      <c r="H101" s="6">
        <v>12</v>
      </c>
      <c r="I101" s="6">
        <f t="shared" si="2"/>
        <v>0</v>
      </c>
      <c r="J101" s="6">
        <v>0</v>
      </c>
      <c r="K101" s="5">
        <f t="shared" si="3"/>
        <v>0</v>
      </c>
      <c r="M101" s="1"/>
    </row>
    <row r="102" spans="1:13" s="2" customFormat="1">
      <c r="A102" s="9" t="s">
        <v>337</v>
      </c>
      <c r="B102" s="8">
        <v>28</v>
      </c>
      <c r="C102" s="7" t="s">
        <v>336</v>
      </c>
      <c r="D102" s="6">
        <v>0</v>
      </c>
      <c r="E102" s="6">
        <v>0</v>
      </c>
      <c r="F102" s="6">
        <v>13</v>
      </c>
      <c r="G102" s="6">
        <v>1</v>
      </c>
      <c r="H102" s="6">
        <v>13</v>
      </c>
      <c r="I102" s="6">
        <f t="shared" si="2"/>
        <v>0</v>
      </c>
      <c r="J102" s="6">
        <v>1</v>
      </c>
      <c r="K102" s="5">
        <f t="shared" si="3"/>
        <v>0</v>
      </c>
      <c r="M102" s="1"/>
    </row>
    <row r="103" spans="1:13" s="2" customFormat="1">
      <c r="A103" s="9" t="s">
        <v>335</v>
      </c>
      <c r="B103" s="8">
        <v>29</v>
      </c>
      <c r="C103" s="7" t="s">
        <v>334</v>
      </c>
      <c r="D103" s="6">
        <v>0</v>
      </c>
      <c r="E103" s="6">
        <v>0</v>
      </c>
      <c r="F103" s="6">
        <v>10</v>
      </c>
      <c r="G103" s="6">
        <v>0</v>
      </c>
      <c r="H103" s="6">
        <v>10</v>
      </c>
      <c r="I103" s="6">
        <f t="shared" si="2"/>
        <v>0</v>
      </c>
      <c r="J103" s="6">
        <v>0</v>
      </c>
      <c r="K103" s="5">
        <f t="shared" si="3"/>
        <v>0</v>
      </c>
      <c r="M103" s="1"/>
    </row>
    <row r="104" spans="1:13" s="2" customFormat="1">
      <c r="A104" s="9" t="s">
        <v>333</v>
      </c>
      <c r="B104" s="8">
        <v>30</v>
      </c>
      <c r="C104" s="7" t="s">
        <v>332</v>
      </c>
      <c r="D104" s="6">
        <v>0</v>
      </c>
      <c r="E104" s="6">
        <v>0</v>
      </c>
      <c r="F104" s="6">
        <v>3</v>
      </c>
      <c r="G104" s="6">
        <v>0</v>
      </c>
      <c r="H104" s="6">
        <v>3</v>
      </c>
      <c r="I104" s="6">
        <f t="shared" si="2"/>
        <v>0</v>
      </c>
      <c r="J104" s="6">
        <v>0</v>
      </c>
      <c r="K104" s="5">
        <f t="shared" si="3"/>
        <v>0</v>
      </c>
      <c r="M104" s="1"/>
    </row>
    <row r="105" spans="1:13" s="2" customFormat="1">
      <c r="A105" s="9" t="s">
        <v>331</v>
      </c>
      <c r="B105" s="8">
        <v>31</v>
      </c>
      <c r="C105" s="7" t="s">
        <v>330</v>
      </c>
      <c r="D105" s="6">
        <v>0</v>
      </c>
      <c r="E105" s="6">
        <v>0</v>
      </c>
      <c r="F105" s="6">
        <v>2</v>
      </c>
      <c r="G105" s="6">
        <v>2</v>
      </c>
      <c r="H105" s="6">
        <v>2</v>
      </c>
      <c r="I105" s="6">
        <f t="shared" si="2"/>
        <v>0</v>
      </c>
      <c r="J105" s="6">
        <v>2</v>
      </c>
      <c r="K105" s="5">
        <f t="shared" si="3"/>
        <v>0</v>
      </c>
      <c r="M105" s="1"/>
    </row>
    <row r="106" spans="1:13" s="2" customFormat="1">
      <c r="A106" s="9" t="s">
        <v>329</v>
      </c>
      <c r="B106" s="19">
        <v>32</v>
      </c>
      <c r="C106" s="18" t="s">
        <v>328</v>
      </c>
      <c r="D106" s="13">
        <v>0</v>
      </c>
      <c r="E106" s="13">
        <v>0</v>
      </c>
      <c r="F106" s="13">
        <v>28</v>
      </c>
      <c r="G106" s="13">
        <v>1</v>
      </c>
      <c r="H106" s="13">
        <v>28</v>
      </c>
      <c r="I106" s="13">
        <f t="shared" si="2"/>
        <v>1</v>
      </c>
      <c r="J106" s="13">
        <v>1</v>
      </c>
      <c r="K106" s="5">
        <f t="shared" si="3"/>
        <v>0</v>
      </c>
      <c r="M106" s="1"/>
    </row>
    <row r="107" spans="1:13" s="2" customFormat="1" ht="27.6">
      <c r="A107" s="9" t="s">
        <v>327</v>
      </c>
      <c r="B107" s="8">
        <v>33</v>
      </c>
      <c r="C107" s="7" t="s">
        <v>326</v>
      </c>
      <c r="D107" s="6">
        <v>0</v>
      </c>
      <c r="E107" s="6">
        <v>0</v>
      </c>
      <c r="F107" s="6">
        <v>8</v>
      </c>
      <c r="G107" s="6">
        <v>0</v>
      </c>
      <c r="H107" s="6">
        <v>8</v>
      </c>
      <c r="I107" s="6">
        <f t="shared" si="2"/>
        <v>0</v>
      </c>
      <c r="J107" s="6">
        <v>0</v>
      </c>
      <c r="K107" s="5">
        <f t="shared" si="3"/>
        <v>0</v>
      </c>
      <c r="M107" s="1"/>
    </row>
    <row r="108" spans="1:13" s="2" customFormat="1">
      <c r="A108" s="9" t="s">
        <v>325</v>
      </c>
      <c r="B108" s="8">
        <v>34</v>
      </c>
      <c r="C108" s="7" t="s">
        <v>324</v>
      </c>
      <c r="D108" s="6">
        <v>0</v>
      </c>
      <c r="E108" s="6">
        <v>0</v>
      </c>
      <c r="F108" s="6">
        <v>5</v>
      </c>
      <c r="G108" s="6">
        <v>0</v>
      </c>
      <c r="H108" s="6">
        <v>5</v>
      </c>
      <c r="I108" s="6">
        <f t="shared" si="2"/>
        <v>0</v>
      </c>
      <c r="J108" s="6">
        <v>0</v>
      </c>
      <c r="K108" s="5">
        <f t="shared" si="3"/>
        <v>0</v>
      </c>
      <c r="M108" s="1"/>
    </row>
    <row r="109" spans="1:13" ht="22.8">
      <c r="A109" s="9" t="s">
        <v>323</v>
      </c>
      <c r="B109" s="8">
        <v>35</v>
      </c>
      <c r="C109" s="7" t="s">
        <v>322</v>
      </c>
      <c r="D109" s="6">
        <v>0</v>
      </c>
      <c r="E109" s="6">
        <v>0</v>
      </c>
      <c r="F109" s="6">
        <v>55</v>
      </c>
      <c r="G109" s="6">
        <v>0</v>
      </c>
      <c r="H109" s="6">
        <v>55</v>
      </c>
      <c r="I109" s="6">
        <f t="shared" si="2"/>
        <v>2</v>
      </c>
      <c r="J109" s="6">
        <v>0</v>
      </c>
      <c r="K109" s="5">
        <f t="shared" si="3"/>
        <v>2</v>
      </c>
      <c r="L109" s="10" t="s">
        <v>262</v>
      </c>
    </row>
    <row r="110" spans="1:13" ht="22.8">
      <c r="A110" s="9" t="s">
        <v>321</v>
      </c>
      <c r="B110" s="8">
        <v>36</v>
      </c>
      <c r="C110" s="7" t="s">
        <v>320</v>
      </c>
      <c r="D110" s="6">
        <v>0</v>
      </c>
      <c r="E110" s="6">
        <v>0</v>
      </c>
      <c r="F110" s="6">
        <v>22</v>
      </c>
      <c r="G110" s="6">
        <v>0</v>
      </c>
      <c r="H110" s="6">
        <v>22</v>
      </c>
      <c r="I110" s="6">
        <f t="shared" si="2"/>
        <v>1</v>
      </c>
      <c r="J110" s="6">
        <v>0</v>
      </c>
      <c r="K110" s="5">
        <f t="shared" si="3"/>
        <v>1</v>
      </c>
      <c r="L110" s="10" t="s">
        <v>262</v>
      </c>
    </row>
    <row r="111" spans="1:13">
      <c r="A111" s="9" t="s">
        <v>319</v>
      </c>
      <c r="B111" s="8">
        <v>37</v>
      </c>
      <c r="C111" s="7" t="s">
        <v>318</v>
      </c>
      <c r="D111" s="6">
        <v>0</v>
      </c>
      <c r="E111" s="6">
        <v>0</v>
      </c>
      <c r="F111" s="6">
        <v>4</v>
      </c>
      <c r="G111" s="6">
        <v>4</v>
      </c>
      <c r="H111" s="6">
        <v>4</v>
      </c>
      <c r="I111" s="6">
        <f t="shared" si="2"/>
        <v>0</v>
      </c>
      <c r="J111" s="6">
        <v>4</v>
      </c>
      <c r="K111" s="5">
        <f t="shared" si="3"/>
        <v>0</v>
      </c>
    </row>
    <row r="112" spans="1:13">
      <c r="A112" s="9" t="s">
        <v>317</v>
      </c>
      <c r="B112" s="8">
        <v>38</v>
      </c>
      <c r="C112" s="7" t="s">
        <v>316</v>
      </c>
      <c r="D112" s="6">
        <v>0</v>
      </c>
      <c r="E112" s="6">
        <v>0</v>
      </c>
      <c r="F112" s="6">
        <v>1</v>
      </c>
      <c r="G112" s="6">
        <v>0</v>
      </c>
      <c r="H112" s="6">
        <v>1</v>
      </c>
      <c r="I112" s="6">
        <f t="shared" si="2"/>
        <v>0</v>
      </c>
      <c r="J112" s="6">
        <v>0</v>
      </c>
      <c r="K112" s="5">
        <f t="shared" si="3"/>
        <v>0</v>
      </c>
    </row>
    <row r="113" spans="1:12">
      <c r="A113" s="9" t="s">
        <v>315</v>
      </c>
      <c r="B113" s="8">
        <v>39</v>
      </c>
      <c r="C113" s="7" t="s">
        <v>314</v>
      </c>
      <c r="D113" s="6">
        <v>0</v>
      </c>
      <c r="E113" s="6">
        <v>0</v>
      </c>
      <c r="F113" s="6">
        <v>20</v>
      </c>
      <c r="G113" s="6">
        <v>1</v>
      </c>
      <c r="H113" s="6">
        <v>20</v>
      </c>
      <c r="I113" s="6">
        <f t="shared" si="2"/>
        <v>1</v>
      </c>
      <c r="J113" s="6">
        <v>1</v>
      </c>
      <c r="K113" s="5">
        <f t="shared" si="3"/>
        <v>0</v>
      </c>
    </row>
    <row r="114" spans="1:12">
      <c r="A114" s="11">
        <v>0.55000000000000004</v>
      </c>
      <c r="B114" s="8">
        <v>1</v>
      </c>
      <c r="C114" s="7" t="s">
        <v>313</v>
      </c>
      <c r="D114" s="6">
        <v>6</v>
      </c>
      <c r="E114" s="6">
        <v>0</v>
      </c>
      <c r="F114" s="6">
        <v>7</v>
      </c>
      <c r="G114" s="6">
        <v>1</v>
      </c>
      <c r="H114" s="6">
        <v>13</v>
      </c>
      <c r="I114" s="6">
        <f t="shared" si="2"/>
        <v>0</v>
      </c>
      <c r="J114" s="6">
        <v>1</v>
      </c>
      <c r="K114" s="5">
        <f t="shared" si="3"/>
        <v>0</v>
      </c>
    </row>
    <row r="115" spans="1:12">
      <c r="A115" s="9" t="s">
        <v>312</v>
      </c>
      <c r="B115" s="8">
        <v>2</v>
      </c>
      <c r="C115" s="7" t="s">
        <v>311</v>
      </c>
      <c r="D115" s="6">
        <v>65</v>
      </c>
      <c r="E115" s="6">
        <v>0</v>
      </c>
      <c r="F115" s="6">
        <v>100</v>
      </c>
      <c r="G115" s="6">
        <v>6</v>
      </c>
      <c r="H115" s="6">
        <v>165</v>
      </c>
      <c r="I115" s="6">
        <f t="shared" si="2"/>
        <v>5</v>
      </c>
      <c r="J115" s="6">
        <v>6</v>
      </c>
      <c r="K115" s="5">
        <f t="shared" si="3"/>
        <v>0</v>
      </c>
    </row>
    <row r="116" spans="1:12" ht="22.8">
      <c r="A116" s="9" t="s">
        <v>310</v>
      </c>
      <c r="B116" s="8">
        <v>3</v>
      </c>
      <c r="C116" s="7" t="s">
        <v>309</v>
      </c>
      <c r="D116" s="6">
        <v>63</v>
      </c>
      <c r="E116" s="6">
        <v>3</v>
      </c>
      <c r="F116" s="6">
        <v>133</v>
      </c>
      <c r="G116" s="6">
        <v>2</v>
      </c>
      <c r="H116" s="6">
        <v>196</v>
      </c>
      <c r="I116" s="6">
        <f t="shared" si="2"/>
        <v>6</v>
      </c>
      <c r="J116" s="6">
        <v>5</v>
      </c>
      <c r="K116" s="5">
        <f t="shared" si="3"/>
        <v>1</v>
      </c>
      <c r="L116" s="10" t="s">
        <v>262</v>
      </c>
    </row>
    <row r="117" spans="1:12" ht="22.8">
      <c r="A117" s="9" t="s">
        <v>308</v>
      </c>
      <c r="B117" s="8">
        <v>4</v>
      </c>
      <c r="C117" s="7" t="s">
        <v>307</v>
      </c>
      <c r="D117" s="6">
        <v>45</v>
      </c>
      <c r="E117" s="6">
        <v>0</v>
      </c>
      <c r="F117" s="6">
        <v>104</v>
      </c>
      <c r="G117" s="6">
        <v>3</v>
      </c>
      <c r="H117" s="6">
        <v>149</v>
      </c>
      <c r="I117" s="6">
        <f t="shared" si="2"/>
        <v>4</v>
      </c>
      <c r="J117" s="6">
        <v>3</v>
      </c>
      <c r="K117" s="5">
        <f t="shared" si="3"/>
        <v>1</v>
      </c>
      <c r="L117" s="10" t="s">
        <v>262</v>
      </c>
    </row>
    <row r="118" spans="1:12" ht="22.8">
      <c r="A118" s="9" t="s">
        <v>306</v>
      </c>
      <c r="B118" s="8">
        <v>5</v>
      </c>
      <c r="C118" s="7" t="s">
        <v>305</v>
      </c>
      <c r="D118" s="6">
        <v>28</v>
      </c>
      <c r="E118" s="6">
        <v>0</v>
      </c>
      <c r="F118" s="6">
        <v>24</v>
      </c>
      <c r="G118" s="6">
        <v>1</v>
      </c>
      <c r="H118" s="6">
        <v>52</v>
      </c>
      <c r="I118" s="6">
        <f t="shared" si="2"/>
        <v>2</v>
      </c>
      <c r="J118" s="6">
        <v>1</v>
      </c>
      <c r="K118" s="5">
        <f t="shared" si="3"/>
        <v>1</v>
      </c>
      <c r="L118" s="10" t="s">
        <v>192</v>
      </c>
    </row>
    <row r="119" spans="1:12" ht="22.8">
      <c r="A119" s="9" t="s">
        <v>304</v>
      </c>
      <c r="B119" s="8">
        <v>6</v>
      </c>
      <c r="C119" s="7" t="s">
        <v>303</v>
      </c>
      <c r="D119" s="6">
        <v>26</v>
      </c>
      <c r="E119" s="6">
        <v>0</v>
      </c>
      <c r="F119" s="6">
        <v>50</v>
      </c>
      <c r="G119" s="6">
        <v>0</v>
      </c>
      <c r="H119" s="6">
        <v>76</v>
      </c>
      <c r="I119" s="6">
        <f t="shared" si="2"/>
        <v>2</v>
      </c>
      <c r="J119" s="6">
        <v>0</v>
      </c>
      <c r="K119" s="5">
        <f t="shared" si="3"/>
        <v>2</v>
      </c>
      <c r="L119" s="10" t="s">
        <v>302</v>
      </c>
    </row>
    <row r="120" spans="1:12">
      <c r="A120" s="9" t="s">
        <v>301</v>
      </c>
      <c r="B120" s="17">
        <v>7</v>
      </c>
      <c r="C120" s="16" t="s">
        <v>300</v>
      </c>
      <c r="D120" s="13">
        <v>13</v>
      </c>
      <c r="E120" s="13">
        <v>1</v>
      </c>
      <c r="F120" s="13">
        <v>0</v>
      </c>
      <c r="G120" s="13">
        <v>0</v>
      </c>
      <c r="H120" s="13">
        <v>13</v>
      </c>
      <c r="I120" s="13">
        <f t="shared" si="2"/>
        <v>0</v>
      </c>
      <c r="J120" s="13">
        <v>1</v>
      </c>
      <c r="K120" s="5">
        <f t="shared" si="3"/>
        <v>0</v>
      </c>
    </row>
    <row r="121" spans="1:12">
      <c r="A121" s="9" t="s">
        <v>299</v>
      </c>
      <c r="B121" s="15">
        <v>8</v>
      </c>
      <c r="C121" s="14" t="s">
        <v>298</v>
      </c>
      <c r="D121" s="13">
        <v>0</v>
      </c>
      <c r="E121" s="13">
        <v>0</v>
      </c>
      <c r="F121" s="13">
        <v>3</v>
      </c>
      <c r="G121" s="13">
        <v>0</v>
      </c>
      <c r="H121" s="13">
        <v>3</v>
      </c>
      <c r="I121" s="13">
        <f t="shared" si="2"/>
        <v>0</v>
      </c>
      <c r="J121" s="13">
        <v>0</v>
      </c>
      <c r="K121" s="5">
        <f t="shared" si="3"/>
        <v>0</v>
      </c>
    </row>
    <row r="122" spans="1:12" ht="22.8">
      <c r="A122" s="9" t="s">
        <v>297</v>
      </c>
      <c r="B122" s="8">
        <v>9</v>
      </c>
      <c r="C122" s="7" t="s">
        <v>296</v>
      </c>
      <c r="D122" s="6">
        <v>16</v>
      </c>
      <c r="E122" s="6">
        <v>0</v>
      </c>
      <c r="F122" s="6">
        <v>20</v>
      </c>
      <c r="G122" s="6">
        <v>0</v>
      </c>
      <c r="H122" s="6">
        <v>36</v>
      </c>
      <c r="I122" s="6">
        <f t="shared" si="2"/>
        <v>1</v>
      </c>
      <c r="J122" s="6">
        <v>0</v>
      </c>
      <c r="K122" s="5">
        <f t="shared" si="3"/>
        <v>1</v>
      </c>
      <c r="L122" s="10" t="s">
        <v>262</v>
      </c>
    </row>
    <row r="123" spans="1:12">
      <c r="A123" s="9" t="s">
        <v>295</v>
      </c>
      <c r="B123" s="8">
        <v>10</v>
      </c>
      <c r="C123" s="7" t="s">
        <v>294</v>
      </c>
      <c r="D123" s="6">
        <v>33</v>
      </c>
      <c r="E123" s="6">
        <v>0</v>
      </c>
      <c r="F123" s="6">
        <v>54</v>
      </c>
      <c r="G123" s="6">
        <v>3</v>
      </c>
      <c r="H123" s="6">
        <v>87</v>
      </c>
      <c r="I123" s="6">
        <f t="shared" si="2"/>
        <v>3</v>
      </c>
      <c r="J123" s="6">
        <v>3</v>
      </c>
      <c r="K123" s="5">
        <f t="shared" si="3"/>
        <v>0</v>
      </c>
    </row>
    <row r="124" spans="1:12" ht="22.8">
      <c r="A124" s="9" t="s">
        <v>293</v>
      </c>
      <c r="B124" s="8">
        <v>11</v>
      </c>
      <c r="C124" s="7" t="s">
        <v>292</v>
      </c>
      <c r="D124" s="6">
        <v>8</v>
      </c>
      <c r="E124" s="6">
        <v>0</v>
      </c>
      <c r="F124" s="6">
        <v>26</v>
      </c>
      <c r="G124" s="6">
        <v>0</v>
      </c>
      <c r="H124" s="6">
        <v>34</v>
      </c>
      <c r="I124" s="6">
        <f t="shared" si="2"/>
        <v>1</v>
      </c>
      <c r="J124" s="6">
        <v>0</v>
      </c>
      <c r="K124" s="5">
        <f t="shared" si="3"/>
        <v>1</v>
      </c>
      <c r="L124" s="10" t="s">
        <v>291</v>
      </c>
    </row>
    <row r="125" spans="1:12" ht="22.8">
      <c r="A125" s="9" t="s">
        <v>290</v>
      </c>
      <c r="B125" s="8">
        <v>12</v>
      </c>
      <c r="C125" s="7" t="s">
        <v>289</v>
      </c>
      <c r="D125" s="6">
        <v>6</v>
      </c>
      <c r="E125" s="6">
        <v>0</v>
      </c>
      <c r="F125" s="6">
        <v>12</v>
      </c>
      <c r="G125" s="6">
        <v>0</v>
      </c>
      <c r="H125" s="6">
        <v>18</v>
      </c>
      <c r="I125" s="6">
        <f t="shared" si="2"/>
        <v>1</v>
      </c>
      <c r="J125" s="6">
        <v>0</v>
      </c>
      <c r="K125" s="5">
        <f t="shared" si="3"/>
        <v>1</v>
      </c>
      <c r="L125" s="10" t="s">
        <v>259</v>
      </c>
    </row>
    <row r="126" spans="1:12">
      <c r="A126" s="9" t="s">
        <v>288</v>
      </c>
      <c r="B126" s="8">
        <v>13</v>
      </c>
      <c r="C126" s="7" t="s">
        <v>287</v>
      </c>
      <c r="D126" s="6">
        <v>7</v>
      </c>
      <c r="E126" s="6">
        <v>0</v>
      </c>
      <c r="F126" s="6">
        <v>19</v>
      </c>
      <c r="G126" s="6">
        <v>1</v>
      </c>
      <c r="H126" s="6">
        <v>26</v>
      </c>
      <c r="I126" s="6">
        <f t="shared" si="2"/>
        <v>1</v>
      </c>
      <c r="J126" s="6">
        <v>1</v>
      </c>
      <c r="K126" s="5">
        <f t="shared" si="3"/>
        <v>0</v>
      </c>
    </row>
    <row r="127" spans="1:12">
      <c r="A127" s="9" t="s">
        <v>286</v>
      </c>
      <c r="B127" s="8">
        <v>14</v>
      </c>
      <c r="C127" s="7" t="s">
        <v>285</v>
      </c>
      <c r="D127" s="6">
        <v>0</v>
      </c>
      <c r="E127" s="6">
        <v>0</v>
      </c>
      <c r="F127" s="6">
        <v>1</v>
      </c>
      <c r="G127" s="6">
        <v>0</v>
      </c>
      <c r="H127" s="6">
        <v>1</v>
      </c>
      <c r="I127" s="6">
        <f t="shared" si="2"/>
        <v>0</v>
      </c>
      <c r="J127" s="6">
        <v>0</v>
      </c>
      <c r="K127" s="5">
        <f t="shared" si="3"/>
        <v>0</v>
      </c>
    </row>
    <row r="128" spans="1:12">
      <c r="A128" s="9" t="s">
        <v>284</v>
      </c>
      <c r="B128" s="8">
        <v>15</v>
      </c>
      <c r="C128" s="7" t="s">
        <v>283</v>
      </c>
      <c r="D128" s="6">
        <v>0</v>
      </c>
      <c r="E128" s="6">
        <v>0</v>
      </c>
      <c r="F128" s="6">
        <v>4</v>
      </c>
      <c r="G128" s="6">
        <v>0</v>
      </c>
      <c r="H128" s="6">
        <v>4</v>
      </c>
      <c r="I128" s="6">
        <f t="shared" si="2"/>
        <v>0</v>
      </c>
      <c r="J128" s="6">
        <v>0</v>
      </c>
      <c r="K128" s="5">
        <f t="shared" si="3"/>
        <v>0</v>
      </c>
    </row>
    <row r="129" spans="1:13">
      <c r="A129" s="9" t="s">
        <v>282</v>
      </c>
      <c r="B129" s="8">
        <v>16</v>
      </c>
      <c r="C129" s="7" t="s">
        <v>281</v>
      </c>
      <c r="D129" s="6">
        <v>0</v>
      </c>
      <c r="E129" s="6">
        <v>0</v>
      </c>
      <c r="F129" s="6">
        <v>4</v>
      </c>
      <c r="G129" s="6">
        <v>0</v>
      </c>
      <c r="H129" s="6">
        <v>4</v>
      </c>
      <c r="I129" s="6">
        <f t="shared" si="2"/>
        <v>0</v>
      </c>
      <c r="J129" s="6">
        <v>0</v>
      </c>
      <c r="K129" s="5">
        <f t="shared" si="3"/>
        <v>0</v>
      </c>
    </row>
    <row r="130" spans="1:13">
      <c r="A130" s="9" t="s">
        <v>280</v>
      </c>
      <c r="B130" s="8">
        <v>17</v>
      </c>
      <c r="C130" s="7" t="s">
        <v>279</v>
      </c>
      <c r="D130" s="6">
        <v>0</v>
      </c>
      <c r="E130" s="6">
        <v>0</v>
      </c>
      <c r="F130" s="6">
        <v>5</v>
      </c>
      <c r="G130" s="6">
        <v>0</v>
      </c>
      <c r="H130" s="6">
        <v>5</v>
      </c>
      <c r="I130" s="6">
        <f t="shared" si="2"/>
        <v>0</v>
      </c>
      <c r="J130" s="6">
        <v>0</v>
      </c>
      <c r="K130" s="5">
        <f t="shared" si="3"/>
        <v>0</v>
      </c>
    </row>
    <row r="131" spans="1:13">
      <c r="A131" s="9" t="s">
        <v>278</v>
      </c>
      <c r="B131" s="8">
        <v>18</v>
      </c>
      <c r="C131" s="7" t="s">
        <v>277</v>
      </c>
      <c r="D131" s="6">
        <v>0</v>
      </c>
      <c r="E131" s="6">
        <v>0</v>
      </c>
      <c r="F131" s="6">
        <v>3</v>
      </c>
      <c r="G131" s="6">
        <v>0</v>
      </c>
      <c r="H131" s="6">
        <v>3</v>
      </c>
      <c r="I131" s="6">
        <f t="shared" si="2"/>
        <v>0</v>
      </c>
      <c r="J131" s="6">
        <v>0</v>
      </c>
      <c r="K131" s="5">
        <f t="shared" si="3"/>
        <v>0</v>
      </c>
    </row>
    <row r="132" spans="1:13">
      <c r="A132" s="9" t="s">
        <v>276</v>
      </c>
      <c r="B132" s="8">
        <v>19</v>
      </c>
      <c r="C132" s="7" t="s">
        <v>275</v>
      </c>
      <c r="D132" s="6">
        <v>0</v>
      </c>
      <c r="E132" s="6">
        <v>0</v>
      </c>
      <c r="F132" s="6">
        <v>1</v>
      </c>
      <c r="G132" s="6">
        <v>0</v>
      </c>
      <c r="H132" s="6">
        <v>1</v>
      </c>
      <c r="I132" s="6">
        <f t="shared" ref="I132:I195" si="4">ROUND(H132*0.03,0)</f>
        <v>0</v>
      </c>
      <c r="J132" s="6">
        <v>0</v>
      </c>
      <c r="K132" s="5">
        <f t="shared" ref="K132:K195" si="5">IF(J132-I132&gt;=0,0,I132-J132)</f>
        <v>0</v>
      </c>
    </row>
    <row r="133" spans="1:13">
      <c r="A133" s="11">
        <v>0.56000000000000005</v>
      </c>
      <c r="B133" s="8">
        <v>1</v>
      </c>
      <c r="C133" s="7" t="s">
        <v>274</v>
      </c>
      <c r="D133" s="6">
        <v>4</v>
      </c>
      <c r="E133" s="6">
        <v>0</v>
      </c>
      <c r="F133" s="6">
        <v>11</v>
      </c>
      <c r="G133" s="6">
        <v>1</v>
      </c>
      <c r="H133" s="6">
        <v>15</v>
      </c>
      <c r="I133" s="6">
        <f t="shared" si="4"/>
        <v>0</v>
      </c>
      <c r="J133" s="6">
        <v>1</v>
      </c>
      <c r="K133" s="5">
        <f t="shared" si="5"/>
        <v>0</v>
      </c>
    </row>
    <row r="134" spans="1:13" ht="22.8">
      <c r="A134" s="9" t="s">
        <v>273</v>
      </c>
      <c r="B134" s="8">
        <v>2</v>
      </c>
      <c r="C134" s="7" t="s">
        <v>272</v>
      </c>
      <c r="D134" s="6">
        <v>28</v>
      </c>
      <c r="E134" s="6">
        <v>0</v>
      </c>
      <c r="F134" s="6">
        <v>40</v>
      </c>
      <c r="G134" s="6">
        <v>1</v>
      </c>
      <c r="H134" s="6">
        <v>68</v>
      </c>
      <c r="I134" s="6">
        <f t="shared" si="4"/>
        <v>2</v>
      </c>
      <c r="J134" s="6">
        <v>1</v>
      </c>
      <c r="K134" s="5">
        <f t="shared" si="5"/>
        <v>1</v>
      </c>
      <c r="L134" s="10" t="s">
        <v>262</v>
      </c>
    </row>
    <row r="135" spans="1:13" ht="22.8">
      <c r="A135" s="9" t="s">
        <v>271</v>
      </c>
      <c r="B135" s="8">
        <v>3</v>
      </c>
      <c r="C135" s="7" t="s">
        <v>270</v>
      </c>
      <c r="D135" s="6">
        <v>24</v>
      </c>
      <c r="E135" s="6">
        <v>0</v>
      </c>
      <c r="F135" s="6">
        <v>81</v>
      </c>
      <c r="G135" s="6">
        <v>2</v>
      </c>
      <c r="H135" s="6">
        <v>105</v>
      </c>
      <c r="I135" s="6">
        <f t="shared" si="4"/>
        <v>3</v>
      </c>
      <c r="J135" s="6">
        <v>2</v>
      </c>
      <c r="K135" s="5">
        <f t="shared" si="5"/>
        <v>1</v>
      </c>
      <c r="L135" s="10" t="s">
        <v>269</v>
      </c>
    </row>
    <row r="136" spans="1:13" ht="22.8">
      <c r="A136" s="9" t="s">
        <v>268</v>
      </c>
      <c r="B136" s="8">
        <v>4</v>
      </c>
      <c r="C136" s="7" t="s">
        <v>267</v>
      </c>
      <c r="D136" s="6">
        <v>17</v>
      </c>
      <c r="E136" s="6">
        <v>0</v>
      </c>
      <c r="F136" s="6">
        <v>20</v>
      </c>
      <c r="G136" s="6">
        <v>0</v>
      </c>
      <c r="H136" s="6">
        <v>37</v>
      </c>
      <c r="I136" s="6">
        <f t="shared" si="4"/>
        <v>1</v>
      </c>
      <c r="J136" s="6">
        <v>0</v>
      </c>
      <c r="K136" s="5">
        <f t="shared" si="5"/>
        <v>1</v>
      </c>
      <c r="L136" s="10" t="s">
        <v>259</v>
      </c>
    </row>
    <row r="137" spans="1:13">
      <c r="A137" s="9" t="s">
        <v>266</v>
      </c>
      <c r="B137" s="8">
        <v>5</v>
      </c>
      <c r="C137" s="7" t="s">
        <v>265</v>
      </c>
      <c r="D137" s="6">
        <v>13</v>
      </c>
      <c r="E137" s="6">
        <v>2</v>
      </c>
      <c r="F137" s="6">
        <v>30</v>
      </c>
      <c r="G137" s="6">
        <v>2</v>
      </c>
      <c r="H137" s="6">
        <v>43</v>
      </c>
      <c r="I137" s="6">
        <f t="shared" si="4"/>
        <v>1</v>
      </c>
      <c r="J137" s="6">
        <v>4</v>
      </c>
      <c r="K137" s="5">
        <f t="shared" si="5"/>
        <v>0</v>
      </c>
    </row>
    <row r="138" spans="1:13" ht="22.8">
      <c r="A138" s="9" t="s">
        <v>264</v>
      </c>
      <c r="B138" s="8">
        <v>6</v>
      </c>
      <c r="C138" s="7" t="s">
        <v>263</v>
      </c>
      <c r="D138" s="6">
        <v>21</v>
      </c>
      <c r="E138" s="6">
        <v>0</v>
      </c>
      <c r="F138" s="6">
        <v>48</v>
      </c>
      <c r="G138" s="6">
        <v>1</v>
      </c>
      <c r="H138" s="6">
        <v>69</v>
      </c>
      <c r="I138" s="6">
        <f t="shared" si="4"/>
        <v>2</v>
      </c>
      <c r="J138" s="6">
        <v>1</v>
      </c>
      <c r="K138" s="5">
        <f t="shared" si="5"/>
        <v>1</v>
      </c>
      <c r="L138" s="10" t="s">
        <v>262</v>
      </c>
    </row>
    <row r="139" spans="1:13" s="2" customFormat="1" ht="22.8">
      <c r="A139" s="9" t="s">
        <v>261</v>
      </c>
      <c r="B139" s="8">
        <v>7</v>
      </c>
      <c r="C139" s="7" t="s">
        <v>260</v>
      </c>
      <c r="D139" s="6">
        <v>25</v>
      </c>
      <c r="E139" s="6">
        <v>0</v>
      </c>
      <c r="F139" s="6">
        <v>59</v>
      </c>
      <c r="G139" s="6">
        <v>1</v>
      </c>
      <c r="H139" s="6">
        <v>84</v>
      </c>
      <c r="I139" s="6">
        <f t="shared" si="4"/>
        <v>3</v>
      </c>
      <c r="J139" s="6">
        <v>1</v>
      </c>
      <c r="K139" s="5">
        <f t="shared" si="5"/>
        <v>2</v>
      </c>
      <c r="L139" s="10" t="s">
        <v>259</v>
      </c>
      <c r="M139" s="1"/>
    </row>
    <row r="140" spans="1:13" s="2" customFormat="1" ht="22.8">
      <c r="A140" s="9" t="s">
        <v>258</v>
      </c>
      <c r="B140" s="8">
        <v>8</v>
      </c>
      <c r="C140" s="7" t="s">
        <v>257</v>
      </c>
      <c r="D140" s="6">
        <v>15</v>
      </c>
      <c r="E140" s="6">
        <v>0</v>
      </c>
      <c r="F140" s="6">
        <v>35</v>
      </c>
      <c r="G140" s="6">
        <v>1</v>
      </c>
      <c r="H140" s="6">
        <v>50</v>
      </c>
      <c r="I140" s="6">
        <f t="shared" si="4"/>
        <v>2</v>
      </c>
      <c r="J140" s="6">
        <v>1</v>
      </c>
      <c r="K140" s="5">
        <f t="shared" si="5"/>
        <v>1</v>
      </c>
      <c r="L140" s="10" t="s">
        <v>2</v>
      </c>
      <c r="M140" s="1"/>
    </row>
    <row r="141" spans="1:13" s="2" customFormat="1">
      <c r="A141" s="9" t="s">
        <v>256</v>
      </c>
      <c r="B141" s="8">
        <v>9</v>
      </c>
      <c r="C141" s="7" t="s">
        <v>255</v>
      </c>
      <c r="D141" s="6">
        <v>22</v>
      </c>
      <c r="E141" s="6">
        <v>1</v>
      </c>
      <c r="F141" s="6">
        <v>22</v>
      </c>
      <c r="G141" s="6">
        <v>0</v>
      </c>
      <c r="H141" s="6">
        <v>44</v>
      </c>
      <c r="I141" s="6">
        <f t="shared" si="4"/>
        <v>1</v>
      </c>
      <c r="J141" s="6">
        <v>1</v>
      </c>
      <c r="K141" s="5">
        <f t="shared" si="5"/>
        <v>0</v>
      </c>
      <c r="M141" s="1"/>
    </row>
    <row r="142" spans="1:13" s="2" customFormat="1">
      <c r="A142" s="9" t="s">
        <v>254</v>
      </c>
      <c r="B142" s="8">
        <v>10</v>
      </c>
      <c r="C142" s="7" t="s">
        <v>253</v>
      </c>
      <c r="D142" s="6">
        <v>13</v>
      </c>
      <c r="E142" s="6">
        <v>0</v>
      </c>
      <c r="F142" s="6">
        <v>35</v>
      </c>
      <c r="G142" s="6">
        <v>3</v>
      </c>
      <c r="H142" s="6">
        <v>48</v>
      </c>
      <c r="I142" s="6">
        <f t="shared" si="4"/>
        <v>1</v>
      </c>
      <c r="J142" s="6">
        <v>3</v>
      </c>
      <c r="K142" s="5">
        <f t="shared" si="5"/>
        <v>0</v>
      </c>
      <c r="M142" s="1"/>
    </row>
    <row r="143" spans="1:13" s="2" customFormat="1" ht="22.8">
      <c r="A143" s="9" t="s">
        <v>252</v>
      </c>
      <c r="B143" s="8">
        <v>11</v>
      </c>
      <c r="C143" s="7" t="s">
        <v>251</v>
      </c>
      <c r="D143" s="6">
        <v>25</v>
      </c>
      <c r="E143" s="6">
        <v>0</v>
      </c>
      <c r="F143" s="6">
        <v>65.5</v>
      </c>
      <c r="G143" s="6">
        <v>1</v>
      </c>
      <c r="H143" s="6">
        <v>90.5</v>
      </c>
      <c r="I143" s="6">
        <f t="shared" si="4"/>
        <v>3</v>
      </c>
      <c r="J143" s="6">
        <v>1</v>
      </c>
      <c r="K143" s="5">
        <f t="shared" si="5"/>
        <v>2</v>
      </c>
      <c r="L143" s="10" t="s">
        <v>250</v>
      </c>
      <c r="M143" s="1"/>
    </row>
    <row r="144" spans="1:13" s="2" customFormat="1" ht="22.8">
      <c r="A144" s="9" t="s">
        <v>249</v>
      </c>
      <c r="B144" s="8">
        <v>12</v>
      </c>
      <c r="C144" s="7" t="s">
        <v>248</v>
      </c>
      <c r="D144" s="6">
        <v>13</v>
      </c>
      <c r="E144" s="6">
        <v>0</v>
      </c>
      <c r="F144" s="6">
        <v>28</v>
      </c>
      <c r="G144" s="6">
        <v>0</v>
      </c>
      <c r="H144" s="6">
        <v>41</v>
      </c>
      <c r="I144" s="6">
        <f t="shared" si="4"/>
        <v>1</v>
      </c>
      <c r="J144" s="6">
        <v>0</v>
      </c>
      <c r="K144" s="5">
        <f t="shared" si="5"/>
        <v>1</v>
      </c>
      <c r="L144" s="10" t="s">
        <v>247</v>
      </c>
      <c r="M144" s="1"/>
    </row>
    <row r="145" spans="1:13" s="2" customFormat="1">
      <c r="A145" s="9" t="s">
        <v>246</v>
      </c>
      <c r="B145" s="8">
        <v>13</v>
      </c>
      <c r="C145" s="7" t="s">
        <v>245</v>
      </c>
      <c r="D145" s="6">
        <v>13</v>
      </c>
      <c r="E145" s="6">
        <v>1</v>
      </c>
      <c r="F145" s="6">
        <v>28</v>
      </c>
      <c r="G145" s="6">
        <v>0</v>
      </c>
      <c r="H145" s="6">
        <v>41</v>
      </c>
      <c r="I145" s="6">
        <f t="shared" si="4"/>
        <v>1</v>
      </c>
      <c r="J145" s="6">
        <v>1</v>
      </c>
      <c r="K145" s="5">
        <f t="shared" si="5"/>
        <v>0</v>
      </c>
      <c r="M145" s="1"/>
    </row>
    <row r="146" spans="1:13" s="2" customFormat="1">
      <c r="A146" s="9" t="s">
        <v>244</v>
      </c>
      <c r="B146" s="8">
        <v>14</v>
      </c>
      <c r="C146" s="7" t="s">
        <v>243</v>
      </c>
      <c r="D146" s="6">
        <v>9</v>
      </c>
      <c r="E146" s="6">
        <v>0</v>
      </c>
      <c r="F146" s="6">
        <v>10</v>
      </c>
      <c r="G146" s="6">
        <v>1</v>
      </c>
      <c r="H146" s="6">
        <v>19</v>
      </c>
      <c r="I146" s="6">
        <f t="shared" si="4"/>
        <v>1</v>
      </c>
      <c r="J146" s="6">
        <v>1</v>
      </c>
      <c r="K146" s="5">
        <f t="shared" si="5"/>
        <v>0</v>
      </c>
      <c r="M146" s="1"/>
    </row>
    <row r="147" spans="1:13" s="2" customFormat="1">
      <c r="A147" s="9" t="s">
        <v>242</v>
      </c>
      <c r="B147" s="8">
        <v>15</v>
      </c>
      <c r="C147" s="7" t="s">
        <v>241</v>
      </c>
      <c r="D147" s="6">
        <v>12</v>
      </c>
      <c r="E147" s="6">
        <v>0</v>
      </c>
      <c r="F147" s="6">
        <v>0</v>
      </c>
      <c r="G147" s="6">
        <v>0</v>
      </c>
      <c r="H147" s="6">
        <v>12</v>
      </c>
      <c r="I147" s="6">
        <f t="shared" si="4"/>
        <v>0</v>
      </c>
      <c r="J147" s="6">
        <v>0</v>
      </c>
      <c r="K147" s="5">
        <f t="shared" si="5"/>
        <v>0</v>
      </c>
      <c r="M147" s="1"/>
    </row>
    <row r="148" spans="1:13" s="2" customFormat="1">
      <c r="A148" s="9" t="s">
        <v>240</v>
      </c>
      <c r="B148" s="8">
        <v>16</v>
      </c>
      <c r="C148" s="7" t="s">
        <v>239</v>
      </c>
      <c r="D148" s="6">
        <v>7</v>
      </c>
      <c r="E148" s="6">
        <v>1</v>
      </c>
      <c r="F148" s="6">
        <v>4</v>
      </c>
      <c r="G148" s="6">
        <v>0</v>
      </c>
      <c r="H148" s="6">
        <v>11</v>
      </c>
      <c r="I148" s="6">
        <f t="shared" si="4"/>
        <v>0</v>
      </c>
      <c r="J148" s="6">
        <v>1</v>
      </c>
      <c r="K148" s="5">
        <f t="shared" si="5"/>
        <v>0</v>
      </c>
      <c r="M148" s="1"/>
    </row>
    <row r="149" spans="1:13" s="2" customFormat="1">
      <c r="A149" s="9" t="s">
        <v>238</v>
      </c>
      <c r="B149" s="8">
        <v>17</v>
      </c>
      <c r="C149" s="7" t="s">
        <v>237</v>
      </c>
      <c r="D149" s="6">
        <v>1</v>
      </c>
      <c r="E149" s="6">
        <v>0</v>
      </c>
      <c r="F149" s="6">
        <v>3</v>
      </c>
      <c r="G149" s="6">
        <v>1</v>
      </c>
      <c r="H149" s="6">
        <v>4</v>
      </c>
      <c r="I149" s="6">
        <f t="shared" si="4"/>
        <v>0</v>
      </c>
      <c r="J149" s="6">
        <v>1</v>
      </c>
      <c r="K149" s="5">
        <f t="shared" si="5"/>
        <v>0</v>
      </c>
      <c r="M149" s="1"/>
    </row>
    <row r="150" spans="1:13" s="2" customFormat="1">
      <c r="A150" s="9" t="s">
        <v>236</v>
      </c>
      <c r="B150" s="8">
        <v>18</v>
      </c>
      <c r="C150" s="7" t="s">
        <v>235</v>
      </c>
      <c r="D150" s="6">
        <v>1</v>
      </c>
      <c r="E150" s="6">
        <v>0</v>
      </c>
      <c r="F150" s="6">
        <v>1</v>
      </c>
      <c r="G150" s="6">
        <v>0</v>
      </c>
      <c r="H150" s="6">
        <v>2</v>
      </c>
      <c r="I150" s="6">
        <f t="shared" si="4"/>
        <v>0</v>
      </c>
      <c r="J150" s="6">
        <v>0</v>
      </c>
      <c r="K150" s="5">
        <f t="shared" si="5"/>
        <v>0</v>
      </c>
      <c r="M150" s="1"/>
    </row>
    <row r="151" spans="1:13" s="2" customFormat="1">
      <c r="A151" s="9" t="s">
        <v>234</v>
      </c>
      <c r="B151" s="8">
        <v>19</v>
      </c>
      <c r="C151" s="7" t="s">
        <v>233</v>
      </c>
      <c r="D151" s="6">
        <v>1</v>
      </c>
      <c r="E151" s="6">
        <v>0</v>
      </c>
      <c r="F151" s="6">
        <v>5</v>
      </c>
      <c r="G151" s="6">
        <v>0</v>
      </c>
      <c r="H151" s="6">
        <v>6</v>
      </c>
      <c r="I151" s="6">
        <f t="shared" si="4"/>
        <v>0</v>
      </c>
      <c r="J151" s="6">
        <v>0</v>
      </c>
      <c r="K151" s="5">
        <f t="shared" si="5"/>
        <v>0</v>
      </c>
      <c r="M151" s="1"/>
    </row>
    <row r="152" spans="1:13" s="2" customFormat="1">
      <c r="A152" s="9" t="s">
        <v>232</v>
      </c>
      <c r="B152" s="8">
        <v>20</v>
      </c>
      <c r="C152" s="7" t="s">
        <v>231</v>
      </c>
      <c r="D152" s="6">
        <v>5</v>
      </c>
      <c r="E152" s="6">
        <v>0</v>
      </c>
      <c r="F152" s="6">
        <v>63</v>
      </c>
      <c r="G152" s="6">
        <v>4</v>
      </c>
      <c r="H152" s="6">
        <v>68</v>
      </c>
      <c r="I152" s="6">
        <f t="shared" si="4"/>
        <v>2</v>
      </c>
      <c r="J152" s="6">
        <v>4</v>
      </c>
      <c r="K152" s="5">
        <f t="shared" si="5"/>
        <v>0</v>
      </c>
      <c r="M152" s="1"/>
    </row>
    <row r="153" spans="1:13" s="2" customFormat="1">
      <c r="A153" s="9" t="s">
        <v>230</v>
      </c>
      <c r="B153" s="8">
        <v>21</v>
      </c>
      <c r="C153" s="7" t="s">
        <v>229</v>
      </c>
      <c r="D153" s="6">
        <v>21</v>
      </c>
      <c r="E153" s="6">
        <v>2</v>
      </c>
      <c r="F153" s="6">
        <v>15</v>
      </c>
      <c r="G153" s="6">
        <v>0</v>
      </c>
      <c r="H153" s="6">
        <v>36</v>
      </c>
      <c r="I153" s="6">
        <f t="shared" si="4"/>
        <v>1</v>
      </c>
      <c r="J153" s="6">
        <v>2</v>
      </c>
      <c r="K153" s="5">
        <f t="shared" si="5"/>
        <v>0</v>
      </c>
      <c r="M153" s="1"/>
    </row>
    <row r="154" spans="1:13" s="2" customFormat="1">
      <c r="A154" s="9" t="s">
        <v>228</v>
      </c>
      <c r="B154" s="8">
        <v>22</v>
      </c>
      <c r="C154" s="7" t="s">
        <v>227</v>
      </c>
      <c r="D154" s="6">
        <v>0</v>
      </c>
      <c r="E154" s="6">
        <v>0</v>
      </c>
      <c r="F154" s="6">
        <v>3</v>
      </c>
      <c r="G154" s="6">
        <v>0</v>
      </c>
      <c r="H154" s="6">
        <v>3</v>
      </c>
      <c r="I154" s="6">
        <f t="shared" si="4"/>
        <v>0</v>
      </c>
      <c r="J154" s="6">
        <v>0</v>
      </c>
      <c r="K154" s="5">
        <f t="shared" si="5"/>
        <v>0</v>
      </c>
      <c r="M154" s="1"/>
    </row>
    <row r="155" spans="1:13">
      <c r="A155" s="9" t="s">
        <v>226</v>
      </c>
      <c r="B155" s="8">
        <v>23</v>
      </c>
      <c r="C155" s="7" t="s">
        <v>225</v>
      </c>
      <c r="D155" s="6">
        <v>0</v>
      </c>
      <c r="E155" s="6">
        <v>0</v>
      </c>
      <c r="F155" s="6">
        <v>3</v>
      </c>
      <c r="G155" s="6">
        <v>0</v>
      </c>
      <c r="H155" s="6">
        <v>3</v>
      </c>
      <c r="I155" s="6">
        <f t="shared" si="4"/>
        <v>0</v>
      </c>
      <c r="J155" s="6">
        <v>0</v>
      </c>
      <c r="K155" s="5">
        <f t="shared" si="5"/>
        <v>0</v>
      </c>
    </row>
    <row r="156" spans="1:13">
      <c r="A156" s="9" t="s">
        <v>224</v>
      </c>
      <c r="B156" s="8">
        <v>24</v>
      </c>
      <c r="C156" s="7" t="s">
        <v>223</v>
      </c>
      <c r="D156" s="6">
        <v>0</v>
      </c>
      <c r="E156" s="6">
        <v>0</v>
      </c>
      <c r="F156" s="6">
        <v>4</v>
      </c>
      <c r="G156" s="6">
        <v>1</v>
      </c>
      <c r="H156" s="6">
        <v>4</v>
      </c>
      <c r="I156" s="6">
        <f t="shared" si="4"/>
        <v>0</v>
      </c>
      <c r="J156" s="6">
        <v>1</v>
      </c>
      <c r="K156" s="5">
        <f t="shared" si="5"/>
        <v>0</v>
      </c>
    </row>
    <row r="157" spans="1:13">
      <c r="A157" s="9" t="s">
        <v>222</v>
      </c>
      <c r="B157" s="8">
        <v>25</v>
      </c>
      <c r="C157" s="7" t="s">
        <v>221</v>
      </c>
      <c r="D157" s="6">
        <v>0</v>
      </c>
      <c r="E157" s="6">
        <v>0</v>
      </c>
      <c r="F157" s="6">
        <v>4</v>
      </c>
      <c r="G157" s="6">
        <v>0</v>
      </c>
      <c r="H157" s="6">
        <v>4</v>
      </c>
      <c r="I157" s="6">
        <f t="shared" si="4"/>
        <v>0</v>
      </c>
      <c r="J157" s="6">
        <v>0</v>
      </c>
      <c r="K157" s="5">
        <f t="shared" si="5"/>
        <v>0</v>
      </c>
    </row>
    <row r="158" spans="1:13">
      <c r="A158" s="9" t="s">
        <v>220</v>
      </c>
      <c r="B158" s="8">
        <v>26</v>
      </c>
      <c r="C158" s="7" t="s">
        <v>219</v>
      </c>
      <c r="D158" s="6">
        <v>0</v>
      </c>
      <c r="E158" s="6">
        <v>0</v>
      </c>
      <c r="F158" s="6">
        <v>6</v>
      </c>
      <c r="G158" s="6">
        <v>0</v>
      </c>
      <c r="H158" s="6">
        <v>6</v>
      </c>
      <c r="I158" s="6">
        <f t="shared" si="4"/>
        <v>0</v>
      </c>
      <c r="J158" s="6">
        <v>0</v>
      </c>
      <c r="K158" s="5">
        <f t="shared" si="5"/>
        <v>0</v>
      </c>
    </row>
    <row r="159" spans="1:13">
      <c r="A159" s="9" t="s">
        <v>218</v>
      </c>
      <c r="B159" s="8">
        <v>27</v>
      </c>
      <c r="C159" s="7" t="s">
        <v>217</v>
      </c>
      <c r="D159" s="6">
        <v>0</v>
      </c>
      <c r="E159" s="6">
        <v>0</v>
      </c>
      <c r="F159" s="6">
        <v>15</v>
      </c>
      <c r="G159" s="6">
        <v>1</v>
      </c>
      <c r="H159" s="6">
        <v>15</v>
      </c>
      <c r="I159" s="6">
        <f t="shared" si="4"/>
        <v>0</v>
      </c>
      <c r="J159" s="6">
        <v>1</v>
      </c>
      <c r="K159" s="5">
        <f t="shared" si="5"/>
        <v>0</v>
      </c>
    </row>
    <row r="160" spans="1:13">
      <c r="A160" s="9" t="s">
        <v>216</v>
      </c>
      <c r="B160" s="8">
        <v>28</v>
      </c>
      <c r="C160" s="7" t="s">
        <v>215</v>
      </c>
      <c r="D160" s="6">
        <v>0</v>
      </c>
      <c r="E160" s="6">
        <v>0</v>
      </c>
      <c r="F160" s="6">
        <v>3</v>
      </c>
      <c r="G160" s="6">
        <v>0</v>
      </c>
      <c r="H160" s="6">
        <v>3</v>
      </c>
      <c r="I160" s="6">
        <f t="shared" si="4"/>
        <v>0</v>
      </c>
      <c r="J160" s="6">
        <v>0</v>
      </c>
      <c r="K160" s="5">
        <f t="shared" si="5"/>
        <v>0</v>
      </c>
    </row>
    <row r="161" spans="1:12">
      <c r="A161" s="9" t="s">
        <v>214</v>
      </c>
      <c r="B161" s="8">
        <v>29</v>
      </c>
      <c r="C161" s="7" t="s">
        <v>213</v>
      </c>
      <c r="D161" s="6">
        <v>0</v>
      </c>
      <c r="E161" s="6">
        <v>0</v>
      </c>
      <c r="F161" s="6">
        <v>2</v>
      </c>
      <c r="G161" s="6">
        <v>0</v>
      </c>
      <c r="H161" s="6">
        <v>2</v>
      </c>
      <c r="I161" s="6">
        <f t="shared" si="4"/>
        <v>0</v>
      </c>
      <c r="J161" s="6">
        <v>0</v>
      </c>
      <c r="K161" s="5">
        <f t="shared" si="5"/>
        <v>0</v>
      </c>
    </row>
    <row r="162" spans="1:12">
      <c r="A162" s="9" t="s">
        <v>212</v>
      </c>
      <c r="B162" s="8">
        <v>30</v>
      </c>
      <c r="C162" s="7" t="s">
        <v>211</v>
      </c>
      <c r="D162" s="6">
        <v>0</v>
      </c>
      <c r="E162" s="6">
        <v>0</v>
      </c>
      <c r="F162" s="6">
        <v>3</v>
      </c>
      <c r="G162" s="6">
        <v>0</v>
      </c>
      <c r="H162" s="6">
        <v>3</v>
      </c>
      <c r="I162" s="6">
        <f t="shared" si="4"/>
        <v>0</v>
      </c>
      <c r="J162" s="6">
        <v>0</v>
      </c>
      <c r="K162" s="5">
        <f t="shared" si="5"/>
        <v>0</v>
      </c>
    </row>
    <row r="163" spans="1:12">
      <c r="A163" s="9" t="s">
        <v>210</v>
      </c>
      <c r="B163" s="8">
        <v>31</v>
      </c>
      <c r="C163" s="7" t="s">
        <v>209</v>
      </c>
      <c r="D163" s="6">
        <v>0</v>
      </c>
      <c r="E163" s="6">
        <v>0</v>
      </c>
      <c r="F163" s="6">
        <v>6</v>
      </c>
      <c r="G163" s="6">
        <v>0</v>
      </c>
      <c r="H163" s="6">
        <v>6</v>
      </c>
      <c r="I163" s="6">
        <f t="shared" si="4"/>
        <v>0</v>
      </c>
      <c r="J163" s="6">
        <v>0</v>
      </c>
      <c r="K163" s="5">
        <f t="shared" si="5"/>
        <v>0</v>
      </c>
    </row>
    <row r="164" spans="1:12">
      <c r="A164" s="9" t="s">
        <v>208</v>
      </c>
      <c r="B164" s="8">
        <v>32</v>
      </c>
      <c r="C164" s="7" t="s">
        <v>207</v>
      </c>
      <c r="D164" s="6">
        <v>0</v>
      </c>
      <c r="E164" s="6">
        <v>0</v>
      </c>
      <c r="F164" s="6">
        <v>6</v>
      </c>
      <c r="G164" s="6">
        <v>0</v>
      </c>
      <c r="H164" s="6">
        <v>6</v>
      </c>
      <c r="I164" s="6">
        <f t="shared" si="4"/>
        <v>0</v>
      </c>
      <c r="J164" s="6">
        <v>0</v>
      </c>
      <c r="K164" s="5">
        <f t="shared" si="5"/>
        <v>0</v>
      </c>
    </row>
    <row r="165" spans="1:12">
      <c r="A165" s="9" t="s">
        <v>206</v>
      </c>
      <c r="B165" s="8">
        <v>33</v>
      </c>
      <c r="C165" s="7" t="s">
        <v>205</v>
      </c>
      <c r="D165" s="6">
        <v>0</v>
      </c>
      <c r="E165" s="6">
        <v>0</v>
      </c>
      <c r="F165" s="6">
        <v>1</v>
      </c>
      <c r="G165" s="6">
        <v>0</v>
      </c>
      <c r="H165" s="6">
        <v>1</v>
      </c>
      <c r="I165" s="6">
        <f t="shared" si="4"/>
        <v>0</v>
      </c>
      <c r="J165" s="6">
        <v>0</v>
      </c>
      <c r="K165" s="5">
        <f t="shared" si="5"/>
        <v>0</v>
      </c>
    </row>
    <row r="166" spans="1:12">
      <c r="A166" s="11">
        <v>0.56999999999999995</v>
      </c>
      <c r="B166" s="8">
        <v>1</v>
      </c>
      <c r="C166" s="7" t="s">
        <v>204</v>
      </c>
      <c r="D166" s="6">
        <v>2</v>
      </c>
      <c r="E166" s="6">
        <v>0</v>
      </c>
      <c r="F166" s="6">
        <v>23</v>
      </c>
      <c r="G166" s="6">
        <v>1</v>
      </c>
      <c r="H166" s="6">
        <v>25</v>
      </c>
      <c r="I166" s="6">
        <f t="shared" si="4"/>
        <v>1</v>
      </c>
      <c r="J166" s="6">
        <v>1</v>
      </c>
      <c r="K166" s="5">
        <f t="shared" si="5"/>
        <v>0</v>
      </c>
    </row>
    <row r="167" spans="1:12">
      <c r="A167" s="9" t="s">
        <v>203</v>
      </c>
      <c r="B167" s="8">
        <v>2</v>
      </c>
      <c r="C167" s="7" t="s">
        <v>202</v>
      </c>
      <c r="D167" s="6">
        <v>16</v>
      </c>
      <c r="E167" s="6">
        <v>0</v>
      </c>
      <c r="F167" s="6">
        <v>31</v>
      </c>
      <c r="G167" s="6">
        <v>1.5</v>
      </c>
      <c r="H167" s="6">
        <v>47</v>
      </c>
      <c r="I167" s="6">
        <f t="shared" si="4"/>
        <v>1</v>
      </c>
      <c r="J167" s="6">
        <v>1.5</v>
      </c>
      <c r="K167" s="5">
        <f t="shared" si="5"/>
        <v>0</v>
      </c>
    </row>
    <row r="168" spans="1:12">
      <c r="A168" s="9" t="s">
        <v>201</v>
      </c>
      <c r="B168" s="8">
        <v>3</v>
      </c>
      <c r="C168" s="7" t="s">
        <v>200</v>
      </c>
      <c r="D168" s="6">
        <v>28</v>
      </c>
      <c r="E168" s="6">
        <v>1</v>
      </c>
      <c r="F168" s="6">
        <v>30.5</v>
      </c>
      <c r="G168" s="6">
        <v>0.5</v>
      </c>
      <c r="H168" s="6">
        <v>58.5</v>
      </c>
      <c r="I168" s="6">
        <f t="shared" si="4"/>
        <v>2</v>
      </c>
      <c r="J168" s="6">
        <v>1.5</v>
      </c>
      <c r="K168" s="5">
        <f t="shared" si="5"/>
        <v>0.5</v>
      </c>
      <c r="L168" s="12" t="s">
        <v>199</v>
      </c>
    </row>
    <row r="169" spans="1:12">
      <c r="A169" s="9" t="s">
        <v>198</v>
      </c>
      <c r="B169" s="8">
        <v>4</v>
      </c>
      <c r="C169" s="7" t="s">
        <v>197</v>
      </c>
      <c r="D169" s="6">
        <v>25</v>
      </c>
      <c r="E169" s="6">
        <v>0</v>
      </c>
      <c r="F169" s="6">
        <v>41.5</v>
      </c>
      <c r="G169" s="6">
        <v>2</v>
      </c>
      <c r="H169" s="6">
        <v>66.5</v>
      </c>
      <c r="I169" s="6">
        <f t="shared" si="4"/>
        <v>2</v>
      </c>
      <c r="J169" s="6">
        <v>2</v>
      </c>
      <c r="K169" s="5">
        <f t="shared" si="5"/>
        <v>0</v>
      </c>
    </row>
    <row r="170" spans="1:12">
      <c r="A170" s="9" t="s">
        <v>196</v>
      </c>
      <c r="B170" s="8">
        <v>5</v>
      </c>
      <c r="C170" s="7" t="s">
        <v>195</v>
      </c>
      <c r="D170" s="6">
        <v>25</v>
      </c>
      <c r="E170" s="6">
        <v>0</v>
      </c>
      <c r="F170" s="6">
        <v>43</v>
      </c>
      <c r="G170" s="6">
        <v>2</v>
      </c>
      <c r="H170" s="6">
        <v>68</v>
      </c>
      <c r="I170" s="6">
        <f t="shared" si="4"/>
        <v>2</v>
      </c>
      <c r="J170" s="6">
        <v>2</v>
      </c>
      <c r="K170" s="5">
        <f t="shared" si="5"/>
        <v>0</v>
      </c>
    </row>
    <row r="171" spans="1:12" ht="22.8">
      <c r="A171" s="9" t="s">
        <v>194</v>
      </c>
      <c r="B171" s="8">
        <v>6</v>
      </c>
      <c r="C171" s="7" t="s">
        <v>193</v>
      </c>
      <c r="D171" s="6">
        <v>14</v>
      </c>
      <c r="E171" s="6">
        <v>0</v>
      </c>
      <c r="F171" s="6">
        <v>41.5</v>
      </c>
      <c r="G171" s="6">
        <v>0.5</v>
      </c>
      <c r="H171" s="6">
        <v>55.5</v>
      </c>
      <c r="I171" s="6">
        <f t="shared" si="4"/>
        <v>2</v>
      </c>
      <c r="J171" s="6">
        <v>0.5</v>
      </c>
      <c r="K171" s="5">
        <f t="shared" si="5"/>
        <v>1.5</v>
      </c>
      <c r="L171" s="10" t="s">
        <v>192</v>
      </c>
    </row>
    <row r="172" spans="1:12" ht="22.8">
      <c r="A172" s="9" t="s">
        <v>191</v>
      </c>
      <c r="B172" s="8">
        <v>7</v>
      </c>
      <c r="C172" s="7" t="s">
        <v>190</v>
      </c>
      <c r="D172" s="6">
        <v>14</v>
      </c>
      <c r="E172" s="6">
        <v>0</v>
      </c>
      <c r="F172" s="6">
        <v>38.5</v>
      </c>
      <c r="G172" s="6">
        <v>0.5</v>
      </c>
      <c r="H172" s="6">
        <v>52.5</v>
      </c>
      <c r="I172" s="6">
        <f t="shared" si="4"/>
        <v>2</v>
      </c>
      <c r="J172" s="6">
        <v>0.5</v>
      </c>
      <c r="K172" s="5">
        <f t="shared" si="5"/>
        <v>1.5</v>
      </c>
      <c r="L172" s="10" t="s">
        <v>2</v>
      </c>
    </row>
    <row r="173" spans="1:12">
      <c r="A173" s="9" t="s">
        <v>189</v>
      </c>
      <c r="B173" s="8">
        <v>8</v>
      </c>
      <c r="C173" s="7" t="s">
        <v>188</v>
      </c>
      <c r="D173" s="6">
        <v>1</v>
      </c>
      <c r="E173" s="6">
        <v>0</v>
      </c>
      <c r="F173" s="6">
        <v>6</v>
      </c>
      <c r="G173" s="6">
        <v>0</v>
      </c>
      <c r="H173" s="6">
        <v>7</v>
      </c>
      <c r="I173" s="6">
        <f t="shared" si="4"/>
        <v>0</v>
      </c>
      <c r="J173" s="6">
        <v>0</v>
      </c>
      <c r="K173" s="5">
        <f t="shared" si="5"/>
        <v>0</v>
      </c>
    </row>
    <row r="174" spans="1:12">
      <c r="A174" s="9" t="s">
        <v>187</v>
      </c>
      <c r="B174" s="8">
        <v>9</v>
      </c>
      <c r="C174" s="7" t="s">
        <v>186</v>
      </c>
      <c r="D174" s="6">
        <v>0</v>
      </c>
      <c r="E174" s="6">
        <v>0</v>
      </c>
      <c r="F174" s="6">
        <v>2</v>
      </c>
      <c r="G174" s="6">
        <v>0</v>
      </c>
      <c r="H174" s="6">
        <v>2</v>
      </c>
      <c r="I174" s="6">
        <f t="shared" si="4"/>
        <v>0</v>
      </c>
      <c r="J174" s="6">
        <v>0</v>
      </c>
      <c r="K174" s="5">
        <f t="shared" si="5"/>
        <v>0</v>
      </c>
    </row>
    <row r="175" spans="1:12">
      <c r="A175" s="9" t="s">
        <v>185</v>
      </c>
      <c r="B175" s="8">
        <v>10</v>
      </c>
      <c r="C175" s="7" t="s">
        <v>184</v>
      </c>
      <c r="D175" s="6">
        <v>0</v>
      </c>
      <c r="E175" s="6">
        <v>0</v>
      </c>
      <c r="F175" s="6">
        <v>32</v>
      </c>
      <c r="G175" s="6">
        <v>2</v>
      </c>
      <c r="H175" s="6">
        <v>32</v>
      </c>
      <c r="I175" s="6">
        <f t="shared" si="4"/>
        <v>1</v>
      </c>
      <c r="J175" s="6">
        <v>2</v>
      </c>
      <c r="K175" s="5">
        <f t="shared" si="5"/>
        <v>0</v>
      </c>
    </row>
    <row r="176" spans="1:12">
      <c r="A176" s="9" t="s">
        <v>183</v>
      </c>
      <c r="B176" s="8">
        <v>11</v>
      </c>
      <c r="C176" s="7" t="s">
        <v>182</v>
      </c>
      <c r="D176" s="6">
        <v>0</v>
      </c>
      <c r="E176" s="6">
        <v>0</v>
      </c>
      <c r="F176" s="6">
        <v>1</v>
      </c>
      <c r="G176" s="6">
        <v>0</v>
      </c>
      <c r="H176" s="6">
        <v>1</v>
      </c>
      <c r="I176" s="6">
        <f t="shared" si="4"/>
        <v>0</v>
      </c>
      <c r="J176" s="6">
        <v>0</v>
      </c>
      <c r="K176" s="5">
        <f t="shared" si="5"/>
        <v>0</v>
      </c>
    </row>
    <row r="177" spans="1:12">
      <c r="A177" s="9" t="s">
        <v>181</v>
      </c>
      <c r="B177" s="8">
        <v>12</v>
      </c>
      <c r="C177" s="7" t="s">
        <v>180</v>
      </c>
      <c r="D177" s="6">
        <v>0</v>
      </c>
      <c r="E177" s="6">
        <v>0</v>
      </c>
      <c r="F177" s="6">
        <v>23</v>
      </c>
      <c r="G177" s="6">
        <v>2</v>
      </c>
      <c r="H177" s="6">
        <v>23</v>
      </c>
      <c r="I177" s="6">
        <f t="shared" si="4"/>
        <v>1</v>
      </c>
      <c r="J177" s="6">
        <v>2</v>
      </c>
      <c r="K177" s="5">
        <f t="shared" si="5"/>
        <v>0</v>
      </c>
    </row>
    <row r="178" spans="1:12">
      <c r="A178" s="9" t="s">
        <v>179</v>
      </c>
      <c r="B178" s="8">
        <v>13</v>
      </c>
      <c r="C178" s="7" t="s">
        <v>178</v>
      </c>
      <c r="D178" s="6">
        <v>0</v>
      </c>
      <c r="E178" s="6">
        <v>0</v>
      </c>
      <c r="F178" s="6">
        <v>11</v>
      </c>
      <c r="G178" s="6">
        <v>1</v>
      </c>
      <c r="H178" s="6">
        <v>11</v>
      </c>
      <c r="I178" s="6">
        <f t="shared" si="4"/>
        <v>0</v>
      </c>
      <c r="J178" s="6">
        <v>1</v>
      </c>
      <c r="K178" s="5">
        <f t="shared" si="5"/>
        <v>0</v>
      </c>
    </row>
    <row r="179" spans="1:12">
      <c r="A179" s="9" t="s">
        <v>177</v>
      </c>
      <c r="B179" s="8">
        <v>14</v>
      </c>
      <c r="C179" s="7" t="s">
        <v>176</v>
      </c>
      <c r="D179" s="6">
        <v>0</v>
      </c>
      <c r="E179" s="6">
        <v>0</v>
      </c>
      <c r="F179" s="6">
        <v>2</v>
      </c>
      <c r="G179" s="6">
        <v>0</v>
      </c>
      <c r="H179" s="6">
        <v>2</v>
      </c>
      <c r="I179" s="6">
        <f t="shared" si="4"/>
        <v>0</v>
      </c>
      <c r="J179" s="6">
        <v>0</v>
      </c>
      <c r="K179" s="5">
        <f t="shared" si="5"/>
        <v>0</v>
      </c>
    </row>
    <row r="180" spans="1:12">
      <c r="A180" s="9" t="s">
        <v>175</v>
      </c>
      <c r="B180" s="8">
        <v>15</v>
      </c>
      <c r="C180" s="7" t="s">
        <v>174</v>
      </c>
      <c r="D180" s="6">
        <v>0</v>
      </c>
      <c r="E180" s="6">
        <v>0</v>
      </c>
      <c r="F180" s="6">
        <v>6</v>
      </c>
      <c r="G180" s="6">
        <v>0</v>
      </c>
      <c r="H180" s="6">
        <v>6</v>
      </c>
      <c r="I180" s="6">
        <f t="shared" si="4"/>
        <v>0</v>
      </c>
      <c r="J180" s="6">
        <v>0</v>
      </c>
      <c r="K180" s="5">
        <f t="shared" si="5"/>
        <v>0</v>
      </c>
    </row>
    <row r="181" spans="1:12">
      <c r="A181" s="11">
        <v>0.57999999999999996</v>
      </c>
      <c r="B181" s="8">
        <v>1</v>
      </c>
      <c r="C181" s="7" t="s">
        <v>173</v>
      </c>
      <c r="D181" s="6">
        <v>3</v>
      </c>
      <c r="E181" s="6">
        <v>0</v>
      </c>
      <c r="F181" s="6">
        <v>5</v>
      </c>
      <c r="G181" s="6">
        <v>2</v>
      </c>
      <c r="H181" s="6">
        <v>8</v>
      </c>
      <c r="I181" s="6">
        <f t="shared" si="4"/>
        <v>0</v>
      </c>
      <c r="J181" s="6">
        <v>2</v>
      </c>
      <c r="K181" s="5">
        <f t="shared" si="5"/>
        <v>0</v>
      </c>
    </row>
    <row r="182" spans="1:12">
      <c r="A182" s="9" t="s">
        <v>172</v>
      </c>
      <c r="B182" s="8">
        <v>2</v>
      </c>
      <c r="C182" s="7" t="s">
        <v>171</v>
      </c>
      <c r="D182" s="6">
        <v>51</v>
      </c>
      <c r="E182" s="6">
        <v>2</v>
      </c>
      <c r="F182" s="6">
        <v>9</v>
      </c>
      <c r="G182" s="6">
        <v>0</v>
      </c>
      <c r="H182" s="6">
        <v>60</v>
      </c>
      <c r="I182" s="6">
        <f t="shared" si="4"/>
        <v>2</v>
      </c>
      <c r="J182" s="6">
        <v>2</v>
      </c>
      <c r="K182" s="5">
        <f t="shared" si="5"/>
        <v>0</v>
      </c>
    </row>
    <row r="183" spans="1:12" ht="22.8">
      <c r="A183" s="9" t="s">
        <v>170</v>
      </c>
      <c r="B183" s="8">
        <v>3</v>
      </c>
      <c r="C183" s="7" t="s">
        <v>169</v>
      </c>
      <c r="D183" s="6">
        <v>2</v>
      </c>
      <c r="E183" s="6">
        <v>0</v>
      </c>
      <c r="F183" s="6">
        <v>17</v>
      </c>
      <c r="G183" s="6">
        <v>0</v>
      </c>
      <c r="H183" s="6">
        <v>19</v>
      </c>
      <c r="I183" s="6">
        <f t="shared" si="4"/>
        <v>1</v>
      </c>
      <c r="J183" s="6">
        <v>0</v>
      </c>
      <c r="K183" s="5">
        <f t="shared" si="5"/>
        <v>1</v>
      </c>
      <c r="L183" s="10" t="s">
        <v>2</v>
      </c>
    </row>
    <row r="184" spans="1:12">
      <c r="A184" s="9" t="s">
        <v>168</v>
      </c>
      <c r="B184" s="8">
        <v>4</v>
      </c>
      <c r="C184" s="7" t="s">
        <v>167</v>
      </c>
      <c r="D184" s="6">
        <v>1</v>
      </c>
      <c r="E184" s="6">
        <v>0</v>
      </c>
      <c r="F184" s="6">
        <v>30</v>
      </c>
      <c r="G184" s="6">
        <v>1</v>
      </c>
      <c r="H184" s="6">
        <v>31</v>
      </c>
      <c r="I184" s="6">
        <f t="shared" si="4"/>
        <v>1</v>
      </c>
      <c r="J184" s="6">
        <v>1</v>
      </c>
      <c r="K184" s="5">
        <f t="shared" si="5"/>
        <v>0</v>
      </c>
    </row>
    <row r="185" spans="1:12">
      <c r="A185" s="9" t="s">
        <v>166</v>
      </c>
      <c r="B185" s="8">
        <v>5</v>
      </c>
      <c r="C185" s="7" t="s">
        <v>165</v>
      </c>
      <c r="D185" s="6">
        <v>2</v>
      </c>
      <c r="E185" s="6">
        <v>0</v>
      </c>
      <c r="F185" s="6">
        <v>3</v>
      </c>
      <c r="G185" s="6">
        <v>0</v>
      </c>
      <c r="H185" s="6">
        <v>5</v>
      </c>
      <c r="I185" s="6">
        <f t="shared" si="4"/>
        <v>0</v>
      </c>
      <c r="J185" s="6">
        <v>0</v>
      </c>
      <c r="K185" s="5">
        <f t="shared" si="5"/>
        <v>0</v>
      </c>
    </row>
    <row r="186" spans="1:12" ht="22.8">
      <c r="A186" s="9" t="s">
        <v>164</v>
      </c>
      <c r="B186" s="8">
        <v>6</v>
      </c>
      <c r="C186" s="7" t="s">
        <v>163</v>
      </c>
      <c r="D186" s="6">
        <v>0</v>
      </c>
      <c r="E186" s="6">
        <v>0</v>
      </c>
      <c r="F186" s="6">
        <v>40</v>
      </c>
      <c r="G186" s="6">
        <v>0</v>
      </c>
      <c r="H186" s="6">
        <v>40</v>
      </c>
      <c r="I186" s="6">
        <f t="shared" si="4"/>
        <v>1</v>
      </c>
      <c r="J186" s="6">
        <v>0</v>
      </c>
      <c r="K186" s="5">
        <f t="shared" si="5"/>
        <v>1</v>
      </c>
      <c r="L186" s="10" t="s">
        <v>2</v>
      </c>
    </row>
    <row r="187" spans="1:12" ht="22.8">
      <c r="A187" s="9" t="s">
        <v>162</v>
      </c>
      <c r="B187" s="8">
        <v>7</v>
      </c>
      <c r="C187" s="7" t="s">
        <v>161</v>
      </c>
      <c r="D187" s="6">
        <v>0</v>
      </c>
      <c r="E187" s="6">
        <v>0</v>
      </c>
      <c r="F187" s="6">
        <v>98</v>
      </c>
      <c r="G187" s="6">
        <v>2</v>
      </c>
      <c r="H187" s="6">
        <v>98</v>
      </c>
      <c r="I187" s="6">
        <f t="shared" si="4"/>
        <v>3</v>
      </c>
      <c r="J187" s="6">
        <v>2</v>
      </c>
      <c r="K187" s="5">
        <f t="shared" si="5"/>
        <v>1</v>
      </c>
      <c r="L187" s="10" t="s">
        <v>2</v>
      </c>
    </row>
    <row r="188" spans="1:12" ht="22.8">
      <c r="A188" s="9" t="s">
        <v>160</v>
      </c>
      <c r="B188" s="8">
        <v>8</v>
      </c>
      <c r="C188" s="7" t="s">
        <v>159</v>
      </c>
      <c r="D188" s="6">
        <v>0</v>
      </c>
      <c r="E188" s="6">
        <v>0</v>
      </c>
      <c r="F188" s="6">
        <v>18</v>
      </c>
      <c r="G188" s="6">
        <v>0</v>
      </c>
      <c r="H188" s="6">
        <v>18</v>
      </c>
      <c r="I188" s="6">
        <f t="shared" si="4"/>
        <v>1</v>
      </c>
      <c r="J188" s="6">
        <v>0</v>
      </c>
      <c r="K188" s="5">
        <f t="shared" si="5"/>
        <v>1</v>
      </c>
      <c r="L188" s="10" t="s">
        <v>2</v>
      </c>
    </row>
    <row r="189" spans="1:12">
      <c r="A189" s="9" t="s">
        <v>158</v>
      </c>
      <c r="B189" s="8">
        <v>9</v>
      </c>
      <c r="C189" s="7" t="s">
        <v>157</v>
      </c>
      <c r="D189" s="6">
        <v>0</v>
      </c>
      <c r="E189" s="6">
        <v>0</v>
      </c>
      <c r="F189" s="6">
        <v>2</v>
      </c>
      <c r="G189" s="6">
        <v>0</v>
      </c>
      <c r="H189" s="6">
        <v>2</v>
      </c>
      <c r="I189" s="6">
        <f t="shared" si="4"/>
        <v>0</v>
      </c>
      <c r="J189" s="6">
        <v>0</v>
      </c>
      <c r="K189" s="5">
        <f t="shared" si="5"/>
        <v>0</v>
      </c>
    </row>
    <row r="190" spans="1:12">
      <c r="A190" s="11">
        <v>0.59</v>
      </c>
      <c r="B190" s="8">
        <v>1</v>
      </c>
      <c r="C190" s="7" t="s">
        <v>156</v>
      </c>
      <c r="D190" s="6">
        <v>1</v>
      </c>
      <c r="E190" s="6">
        <v>0</v>
      </c>
      <c r="F190" s="6">
        <v>10</v>
      </c>
      <c r="G190" s="6">
        <v>1</v>
      </c>
      <c r="H190" s="6">
        <v>11</v>
      </c>
      <c r="I190" s="6">
        <f t="shared" si="4"/>
        <v>0</v>
      </c>
      <c r="J190" s="6">
        <v>1</v>
      </c>
      <c r="K190" s="5">
        <f t="shared" si="5"/>
        <v>0</v>
      </c>
    </row>
    <row r="191" spans="1:12">
      <c r="A191" s="9" t="s">
        <v>155</v>
      </c>
      <c r="B191" s="8">
        <v>2</v>
      </c>
      <c r="C191" s="7" t="s">
        <v>154</v>
      </c>
      <c r="D191" s="6">
        <v>74</v>
      </c>
      <c r="E191" s="6">
        <v>7</v>
      </c>
      <c r="F191" s="6">
        <v>120</v>
      </c>
      <c r="G191" s="6">
        <v>2</v>
      </c>
      <c r="H191" s="6">
        <v>194</v>
      </c>
      <c r="I191" s="6">
        <f t="shared" si="4"/>
        <v>6</v>
      </c>
      <c r="J191" s="6">
        <v>9</v>
      </c>
      <c r="K191" s="5">
        <f t="shared" si="5"/>
        <v>0</v>
      </c>
    </row>
    <row r="192" spans="1:12" ht="22.8">
      <c r="A192" s="9" t="s">
        <v>153</v>
      </c>
      <c r="B192" s="8">
        <v>3</v>
      </c>
      <c r="C192" s="7" t="s">
        <v>152</v>
      </c>
      <c r="D192" s="6">
        <v>36</v>
      </c>
      <c r="E192" s="6">
        <v>0</v>
      </c>
      <c r="F192" s="6">
        <v>139.5</v>
      </c>
      <c r="G192" s="6">
        <v>4</v>
      </c>
      <c r="H192" s="6">
        <v>175.5</v>
      </c>
      <c r="I192" s="6">
        <f t="shared" si="4"/>
        <v>5</v>
      </c>
      <c r="J192" s="6">
        <v>4</v>
      </c>
      <c r="K192" s="5">
        <f t="shared" si="5"/>
        <v>1</v>
      </c>
      <c r="L192" s="10" t="s">
        <v>2</v>
      </c>
    </row>
    <row r="193" spans="1:12">
      <c r="A193" s="9" t="s">
        <v>151</v>
      </c>
      <c r="B193" s="8">
        <v>4</v>
      </c>
      <c r="C193" s="7" t="s">
        <v>150</v>
      </c>
      <c r="D193" s="6">
        <v>19</v>
      </c>
      <c r="E193" s="6">
        <v>0</v>
      </c>
      <c r="F193" s="6">
        <v>60</v>
      </c>
      <c r="G193" s="6">
        <v>3</v>
      </c>
      <c r="H193" s="6">
        <v>79</v>
      </c>
      <c r="I193" s="6">
        <f t="shared" si="4"/>
        <v>2</v>
      </c>
      <c r="J193" s="6">
        <v>3</v>
      </c>
      <c r="K193" s="5">
        <f t="shared" si="5"/>
        <v>0</v>
      </c>
    </row>
    <row r="194" spans="1:12" ht="22.8">
      <c r="A194" s="9" t="s">
        <v>149</v>
      </c>
      <c r="B194" s="8">
        <v>5</v>
      </c>
      <c r="C194" s="7" t="s">
        <v>148</v>
      </c>
      <c r="D194" s="6">
        <v>16</v>
      </c>
      <c r="E194" s="6">
        <v>0</v>
      </c>
      <c r="F194" s="6">
        <v>96</v>
      </c>
      <c r="G194" s="6">
        <v>1</v>
      </c>
      <c r="H194" s="6">
        <v>112</v>
      </c>
      <c r="I194" s="6">
        <f t="shared" si="4"/>
        <v>3</v>
      </c>
      <c r="J194" s="6">
        <v>1</v>
      </c>
      <c r="K194" s="5">
        <f t="shared" si="5"/>
        <v>2</v>
      </c>
      <c r="L194" s="10" t="s">
        <v>2</v>
      </c>
    </row>
    <row r="195" spans="1:12">
      <c r="A195" s="9" t="s">
        <v>147</v>
      </c>
      <c r="B195" s="8">
        <v>6</v>
      </c>
      <c r="C195" s="7" t="s">
        <v>146</v>
      </c>
      <c r="D195" s="6">
        <v>16</v>
      </c>
      <c r="E195" s="6">
        <v>1</v>
      </c>
      <c r="F195" s="6">
        <v>121</v>
      </c>
      <c r="G195" s="6">
        <v>3</v>
      </c>
      <c r="H195" s="6">
        <v>137</v>
      </c>
      <c r="I195" s="6">
        <f t="shared" si="4"/>
        <v>4</v>
      </c>
      <c r="J195" s="6">
        <v>4</v>
      </c>
      <c r="K195" s="5">
        <f t="shared" si="5"/>
        <v>0</v>
      </c>
    </row>
    <row r="196" spans="1:12" ht="22.8">
      <c r="A196" s="9" t="s">
        <v>145</v>
      </c>
      <c r="B196" s="8">
        <v>7</v>
      </c>
      <c r="C196" s="7" t="s">
        <v>144</v>
      </c>
      <c r="D196" s="6">
        <v>8</v>
      </c>
      <c r="E196" s="6">
        <v>0</v>
      </c>
      <c r="F196" s="6">
        <v>18</v>
      </c>
      <c r="G196" s="6">
        <v>0</v>
      </c>
      <c r="H196" s="6">
        <v>26</v>
      </c>
      <c r="I196" s="6">
        <f t="shared" ref="I196:I259" si="6">ROUND(H196*0.03,0)</f>
        <v>1</v>
      </c>
      <c r="J196" s="6">
        <v>0</v>
      </c>
      <c r="K196" s="5">
        <f t="shared" ref="K196:K259" si="7">IF(J196-I196&gt;=0,0,I196-J196)</f>
        <v>1</v>
      </c>
      <c r="L196" s="10" t="s">
        <v>2</v>
      </c>
    </row>
    <row r="197" spans="1:12" ht="22.8">
      <c r="A197" s="9" t="s">
        <v>143</v>
      </c>
      <c r="B197" s="8">
        <v>8</v>
      </c>
      <c r="C197" s="7" t="s">
        <v>142</v>
      </c>
      <c r="D197" s="6">
        <v>7</v>
      </c>
      <c r="E197" s="6">
        <v>0</v>
      </c>
      <c r="F197" s="6">
        <v>81</v>
      </c>
      <c r="G197" s="6">
        <v>1</v>
      </c>
      <c r="H197" s="6">
        <v>88</v>
      </c>
      <c r="I197" s="6">
        <f t="shared" si="6"/>
        <v>3</v>
      </c>
      <c r="J197" s="6">
        <v>1</v>
      </c>
      <c r="K197" s="5">
        <f t="shared" si="7"/>
        <v>2</v>
      </c>
      <c r="L197" s="10" t="s">
        <v>2</v>
      </c>
    </row>
    <row r="198" spans="1:12">
      <c r="A198" s="9" t="s">
        <v>141</v>
      </c>
      <c r="B198" s="8">
        <v>9</v>
      </c>
      <c r="C198" s="7" t="s">
        <v>140</v>
      </c>
      <c r="D198" s="6">
        <v>0</v>
      </c>
      <c r="E198" s="6">
        <v>0</v>
      </c>
      <c r="F198" s="6">
        <v>2</v>
      </c>
      <c r="G198" s="6">
        <v>0</v>
      </c>
      <c r="H198" s="6">
        <v>2</v>
      </c>
      <c r="I198" s="6">
        <f t="shared" si="6"/>
        <v>0</v>
      </c>
      <c r="J198" s="6">
        <v>0</v>
      </c>
      <c r="K198" s="5">
        <f t="shared" si="7"/>
        <v>0</v>
      </c>
    </row>
    <row r="199" spans="1:12">
      <c r="A199" s="9" t="s">
        <v>139</v>
      </c>
      <c r="B199" s="8">
        <v>10</v>
      </c>
      <c r="C199" s="7" t="s">
        <v>138</v>
      </c>
      <c r="D199" s="6">
        <v>0</v>
      </c>
      <c r="E199" s="6">
        <v>0</v>
      </c>
      <c r="F199" s="6">
        <v>6</v>
      </c>
      <c r="G199" s="6">
        <v>0</v>
      </c>
      <c r="H199" s="6">
        <v>6</v>
      </c>
      <c r="I199" s="6">
        <f t="shared" si="6"/>
        <v>0</v>
      </c>
      <c r="J199" s="6">
        <v>0</v>
      </c>
      <c r="K199" s="5">
        <f t="shared" si="7"/>
        <v>0</v>
      </c>
    </row>
    <row r="200" spans="1:12">
      <c r="A200" s="11">
        <v>0.6</v>
      </c>
      <c r="B200" s="8">
        <v>1</v>
      </c>
      <c r="C200" s="7" t="s">
        <v>137</v>
      </c>
      <c r="D200" s="6">
        <v>3</v>
      </c>
      <c r="E200" s="6">
        <v>0</v>
      </c>
      <c r="F200" s="6">
        <v>15.5</v>
      </c>
      <c r="G200" s="6">
        <v>1</v>
      </c>
      <c r="H200" s="6">
        <v>18.5</v>
      </c>
      <c r="I200" s="6">
        <f t="shared" si="6"/>
        <v>1</v>
      </c>
      <c r="J200" s="6">
        <v>1</v>
      </c>
      <c r="K200" s="5">
        <f t="shared" si="7"/>
        <v>0</v>
      </c>
    </row>
    <row r="201" spans="1:12">
      <c r="A201" s="9" t="s">
        <v>136</v>
      </c>
      <c r="B201" s="8">
        <v>2</v>
      </c>
      <c r="C201" s="7" t="s">
        <v>135</v>
      </c>
      <c r="D201" s="6">
        <v>37</v>
      </c>
      <c r="E201" s="6">
        <v>2</v>
      </c>
      <c r="F201" s="6">
        <v>110</v>
      </c>
      <c r="G201" s="6">
        <v>2</v>
      </c>
      <c r="H201" s="6">
        <v>147</v>
      </c>
      <c r="I201" s="6">
        <f t="shared" si="6"/>
        <v>4</v>
      </c>
      <c r="J201" s="6">
        <v>4</v>
      </c>
      <c r="K201" s="5">
        <f t="shared" si="7"/>
        <v>0</v>
      </c>
    </row>
    <row r="202" spans="1:12">
      <c r="A202" s="9" t="s">
        <v>134</v>
      </c>
      <c r="B202" s="8">
        <v>3</v>
      </c>
      <c r="C202" s="7" t="s">
        <v>133</v>
      </c>
      <c r="D202" s="6">
        <v>7</v>
      </c>
      <c r="E202" s="6">
        <v>0</v>
      </c>
      <c r="F202" s="6">
        <v>29</v>
      </c>
      <c r="G202" s="6">
        <v>1</v>
      </c>
      <c r="H202" s="6">
        <v>36</v>
      </c>
      <c r="I202" s="6">
        <f t="shared" si="6"/>
        <v>1</v>
      </c>
      <c r="J202" s="6">
        <v>1</v>
      </c>
      <c r="K202" s="5">
        <f t="shared" si="7"/>
        <v>0</v>
      </c>
    </row>
    <row r="203" spans="1:12">
      <c r="A203" s="11">
        <v>0.61</v>
      </c>
      <c r="B203" s="8">
        <v>1</v>
      </c>
      <c r="C203" s="7" t="s">
        <v>132</v>
      </c>
      <c r="D203" s="6">
        <v>3</v>
      </c>
      <c r="E203" s="6">
        <v>0</v>
      </c>
      <c r="F203" s="6">
        <v>9</v>
      </c>
      <c r="G203" s="6">
        <v>1</v>
      </c>
      <c r="H203" s="6">
        <v>12</v>
      </c>
      <c r="I203" s="6">
        <f t="shared" si="6"/>
        <v>0</v>
      </c>
      <c r="J203" s="6">
        <v>1</v>
      </c>
      <c r="K203" s="5">
        <f t="shared" si="7"/>
        <v>0</v>
      </c>
    </row>
    <row r="204" spans="1:12" ht="22.8">
      <c r="A204" s="9" t="s">
        <v>131</v>
      </c>
      <c r="B204" s="8">
        <v>2</v>
      </c>
      <c r="C204" s="7" t="s">
        <v>130</v>
      </c>
      <c r="D204" s="6">
        <v>38</v>
      </c>
      <c r="E204" s="6">
        <v>0</v>
      </c>
      <c r="F204" s="6">
        <v>82</v>
      </c>
      <c r="G204" s="6">
        <v>1</v>
      </c>
      <c r="H204" s="6">
        <v>120</v>
      </c>
      <c r="I204" s="6">
        <f t="shared" si="6"/>
        <v>4</v>
      </c>
      <c r="J204" s="6">
        <v>1</v>
      </c>
      <c r="K204" s="5">
        <f t="shared" si="7"/>
        <v>3</v>
      </c>
      <c r="L204" s="10" t="s">
        <v>2</v>
      </c>
    </row>
    <row r="205" spans="1:12" ht="22.8">
      <c r="A205" s="9" t="s">
        <v>129</v>
      </c>
      <c r="B205" s="8">
        <v>3</v>
      </c>
      <c r="C205" s="7" t="s">
        <v>128</v>
      </c>
      <c r="D205" s="6">
        <v>23</v>
      </c>
      <c r="E205" s="6">
        <v>0</v>
      </c>
      <c r="F205" s="6">
        <v>31</v>
      </c>
      <c r="G205" s="6">
        <v>1</v>
      </c>
      <c r="H205" s="6">
        <v>54</v>
      </c>
      <c r="I205" s="6">
        <f t="shared" si="6"/>
        <v>2</v>
      </c>
      <c r="J205" s="6">
        <v>1</v>
      </c>
      <c r="K205" s="5">
        <f t="shared" si="7"/>
        <v>1</v>
      </c>
      <c r="L205" s="10" t="s">
        <v>2</v>
      </c>
    </row>
    <row r="206" spans="1:12">
      <c r="A206" s="9" t="s">
        <v>127</v>
      </c>
      <c r="B206" s="8">
        <v>4</v>
      </c>
      <c r="C206" s="7" t="s">
        <v>126</v>
      </c>
      <c r="D206" s="6">
        <v>9</v>
      </c>
      <c r="E206" s="6">
        <v>0</v>
      </c>
      <c r="F206" s="6">
        <v>24</v>
      </c>
      <c r="G206" s="6">
        <v>1</v>
      </c>
      <c r="H206" s="6">
        <v>33</v>
      </c>
      <c r="I206" s="6">
        <f t="shared" si="6"/>
        <v>1</v>
      </c>
      <c r="J206" s="6">
        <v>1</v>
      </c>
      <c r="K206" s="5">
        <f t="shared" si="7"/>
        <v>0</v>
      </c>
    </row>
    <row r="207" spans="1:12">
      <c r="A207" s="9" t="s">
        <v>125</v>
      </c>
      <c r="B207" s="8">
        <v>5</v>
      </c>
      <c r="C207" s="7" t="s">
        <v>124</v>
      </c>
      <c r="D207" s="6">
        <v>9</v>
      </c>
      <c r="E207" s="6">
        <v>0</v>
      </c>
      <c r="F207" s="6">
        <v>4.5</v>
      </c>
      <c r="G207" s="6">
        <v>1</v>
      </c>
      <c r="H207" s="6">
        <v>13.5</v>
      </c>
      <c r="I207" s="6">
        <f t="shared" si="6"/>
        <v>0</v>
      </c>
      <c r="J207" s="6">
        <v>1</v>
      </c>
      <c r="K207" s="5">
        <f t="shared" si="7"/>
        <v>0</v>
      </c>
    </row>
    <row r="208" spans="1:12">
      <c r="A208" s="9" t="s">
        <v>123</v>
      </c>
      <c r="B208" s="8">
        <v>6</v>
      </c>
      <c r="C208" s="7" t="s">
        <v>122</v>
      </c>
      <c r="D208" s="6">
        <v>9</v>
      </c>
      <c r="E208" s="6">
        <v>0</v>
      </c>
      <c r="F208" s="6">
        <v>24</v>
      </c>
      <c r="G208" s="6">
        <v>1</v>
      </c>
      <c r="H208" s="6">
        <v>33</v>
      </c>
      <c r="I208" s="6">
        <f t="shared" si="6"/>
        <v>1</v>
      </c>
      <c r="J208" s="6">
        <v>1</v>
      </c>
      <c r="K208" s="5">
        <f t="shared" si="7"/>
        <v>0</v>
      </c>
    </row>
    <row r="209" spans="1:11">
      <c r="A209" s="9" t="s">
        <v>121</v>
      </c>
      <c r="B209" s="8">
        <v>7</v>
      </c>
      <c r="C209" s="7" t="s">
        <v>120</v>
      </c>
      <c r="D209" s="6">
        <v>8</v>
      </c>
      <c r="E209" s="6">
        <v>0</v>
      </c>
      <c r="F209" s="6">
        <v>6</v>
      </c>
      <c r="G209" s="6">
        <v>0</v>
      </c>
      <c r="H209" s="6">
        <v>14</v>
      </c>
      <c r="I209" s="6">
        <f t="shared" si="6"/>
        <v>0</v>
      </c>
      <c r="J209" s="6">
        <v>0</v>
      </c>
      <c r="K209" s="5">
        <f t="shared" si="7"/>
        <v>0</v>
      </c>
    </row>
    <row r="210" spans="1:11">
      <c r="A210" s="9" t="s">
        <v>119</v>
      </c>
      <c r="B210" s="8">
        <v>8</v>
      </c>
      <c r="C210" s="7" t="s">
        <v>118</v>
      </c>
      <c r="D210" s="6">
        <v>6</v>
      </c>
      <c r="E210" s="6">
        <v>0</v>
      </c>
      <c r="F210" s="6">
        <v>19</v>
      </c>
      <c r="G210" s="6">
        <v>1</v>
      </c>
      <c r="H210" s="6">
        <v>25</v>
      </c>
      <c r="I210" s="6">
        <f t="shared" si="6"/>
        <v>1</v>
      </c>
      <c r="J210" s="6">
        <v>1</v>
      </c>
      <c r="K210" s="5">
        <f t="shared" si="7"/>
        <v>0</v>
      </c>
    </row>
    <row r="211" spans="1:11">
      <c r="A211" s="9" t="s">
        <v>117</v>
      </c>
      <c r="B211" s="8">
        <v>9</v>
      </c>
      <c r="C211" s="7" t="s">
        <v>116</v>
      </c>
      <c r="D211" s="6">
        <v>0</v>
      </c>
      <c r="E211" s="6">
        <v>0</v>
      </c>
      <c r="F211" s="6">
        <v>4</v>
      </c>
      <c r="G211" s="6">
        <v>0</v>
      </c>
      <c r="H211" s="6">
        <v>4</v>
      </c>
      <c r="I211" s="6">
        <f t="shared" si="6"/>
        <v>0</v>
      </c>
      <c r="J211" s="6">
        <v>0</v>
      </c>
      <c r="K211" s="5">
        <f t="shared" si="7"/>
        <v>0</v>
      </c>
    </row>
    <row r="212" spans="1:11">
      <c r="A212" s="9" t="s">
        <v>115</v>
      </c>
      <c r="B212" s="8">
        <v>10</v>
      </c>
      <c r="C212" s="7" t="s">
        <v>114</v>
      </c>
      <c r="D212" s="6">
        <v>0</v>
      </c>
      <c r="E212" s="6">
        <v>0</v>
      </c>
      <c r="F212" s="6">
        <v>1</v>
      </c>
      <c r="G212" s="6">
        <v>0</v>
      </c>
      <c r="H212" s="6">
        <v>1</v>
      </c>
      <c r="I212" s="6">
        <f t="shared" si="6"/>
        <v>0</v>
      </c>
      <c r="J212" s="6">
        <v>0</v>
      </c>
      <c r="K212" s="5">
        <f t="shared" si="7"/>
        <v>0</v>
      </c>
    </row>
    <row r="213" spans="1:11">
      <c r="A213" s="9" t="s">
        <v>113</v>
      </c>
      <c r="B213" s="8">
        <v>11</v>
      </c>
      <c r="C213" s="7" t="s">
        <v>112</v>
      </c>
      <c r="D213" s="6">
        <v>0</v>
      </c>
      <c r="E213" s="6">
        <v>0</v>
      </c>
      <c r="F213" s="6">
        <v>1</v>
      </c>
      <c r="G213" s="6">
        <v>0</v>
      </c>
      <c r="H213" s="6">
        <v>1</v>
      </c>
      <c r="I213" s="6">
        <f t="shared" si="6"/>
        <v>0</v>
      </c>
      <c r="J213" s="6">
        <v>0</v>
      </c>
      <c r="K213" s="5">
        <f t="shared" si="7"/>
        <v>0</v>
      </c>
    </row>
    <row r="214" spans="1:11">
      <c r="A214" s="9" t="s">
        <v>111</v>
      </c>
      <c r="B214" s="8">
        <v>12</v>
      </c>
      <c r="C214" s="7" t="s">
        <v>110</v>
      </c>
      <c r="D214" s="6">
        <v>0</v>
      </c>
      <c r="E214" s="6">
        <v>0</v>
      </c>
      <c r="F214" s="6">
        <v>1</v>
      </c>
      <c r="G214" s="6">
        <v>0</v>
      </c>
      <c r="H214" s="6">
        <v>1</v>
      </c>
      <c r="I214" s="6">
        <f t="shared" si="6"/>
        <v>0</v>
      </c>
      <c r="J214" s="6">
        <v>0</v>
      </c>
      <c r="K214" s="5">
        <f t="shared" si="7"/>
        <v>0</v>
      </c>
    </row>
    <row r="215" spans="1:11">
      <c r="A215" s="11">
        <v>0.06</v>
      </c>
      <c r="B215" s="8">
        <v>1</v>
      </c>
      <c r="C215" s="7" t="s">
        <v>109</v>
      </c>
      <c r="D215" s="6">
        <v>0</v>
      </c>
      <c r="E215" s="6">
        <v>0</v>
      </c>
      <c r="F215" s="6">
        <v>1</v>
      </c>
      <c r="G215" s="6">
        <v>0</v>
      </c>
      <c r="H215" s="6">
        <v>1</v>
      </c>
      <c r="I215" s="6">
        <f t="shared" si="6"/>
        <v>0</v>
      </c>
      <c r="J215" s="6">
        <v>0</v>
      </c>
      <c r="K215" s="5">
        <f t="shared" si="7"/>
        <v>0</v>
      </c>
    </row>
    <row r="216" spans="1:11">
      <c r="A216" s="11">
        <v>0.25</v>
      </c>
      <c r="B216" s="8">
        <v>2</v>
      </c>
      <c r="C216" s="7" t="s">
        <v>108</v>
      </c>
      <c r="D216" s="6">
        <v>0</v>
      </c>
      <c r="E216" s="6">
        <v>0</v>
      </c>
      <c r="F216" s="6">
        <v>1</v>
      </c>
      <c r="G216" s="6">
        <v>0</v>
      </c>
      <c r="H216" s="6">
        <v>1</v>
      </c>
      <c r="I216" s="6">
        <f t="shared" si="6"/>
        <v>0</v>
      </c>
      <c r="J216" s="6">
        <v>0</v>
      </c>
      <c r="K216" s="5">
        <f t="shared" si="7"/>
        <v>0</v>
      </c>
    </row>
    <row r="217" spans="1:11">
      <c r="A217" s="11">
        <v>0.46</v>
      </c>
      <c r="B217" s="8">
        <v>3</v>
      </c>
      <c r="C217" s="7" t="s">
        <v>107</v>
      </c>
      <c r="D217" s="6">
        <v>0</v>
      </c>
      <c r="E217" s="6">
        <v>0</v>
      </c>
      <c r="F217" s="6">
        <v>2</v>
      </c>
      <c r="G217" s="6">
        <v>0</v>
      </c>
      <c r="H217" s="6">
        <v>2</v>
      </c>
      <c r="I217" s="6">
        <f t="shared" si="6"/>
        <v>0</v>
      </c>
      <c r="J217" s="6">
        <v>0</v>
      </c>
      <c r="K217" s="5">
        <f t="shared" si="7"/>
        <v>0</v>
      </c>
    </row>
    <row r="218" spans="1:11">
      <c r="A218" s="11">
        <v>0.48</v>
      </c>
      <c r="B218" s="8">
        <v>4</v>
      </c>
      <c r="C218" s="7" t="s">
        <v>106</v>
      </c>
      <c r="D218" s="6">
        <v>0</v>
      </c>
      <c r="E218" s="6">
        <v>0</v>
      </c>
      <c r="F218" s="6">
        <v>10</v>
      </c>
      <c r="G218" s="6">
        <v>0</v>
      </c>
      <c r="H218" s="6">
        <v>10</v>
      </c>
      <c r="I218" s="6">
        <f t="shared" si="6"/>
        <v>0</v>
      </c>
      <c r="J218" s="6">
        <v>0</v>
      </c>
      <c r="K218" s="5">
        <f t="shared" si="7"/>
        <v>0</v>
      </c>
    </row>
    <row r="219" spans="1:11">
      <c r="A219" s="9" t="s">
        <v>105</v>
      </c>
      <c r="B219" s="8">
        <v>5</v>
      </c>
      <c r="C219" s="7" t="s">
        <v>104</v>
      </c>
      <c r="D219" s="6">
        <v>0</v>
      </c>
      <c r="E219" s="6">
        <v>0</v>
      </c>
      <c r="F219" s="6">
        <v>1</v>
      </c>
      <c r="G219" s="6">
        <v>0</v>
      </c>
      <c r="H219" s="6">
        <v>1</v>
      </c>
      <c r="I219" s="6">
        <f t="shared" si="6"/>
        <v>0</v>
      </c>
      <c r="J219" s="6">
        <v>0</v>
      </c>
      <c r="K219" s="5">
        <f t="shared" si="7"/>
        <v>0</v>
      </c>
    </row>
    <row r="220" spans="1:11">
      <c r="A220" s="9" t="s">
        <v>103</v>
      </c>
      <c r="B220" s="8">
        <v>6</v>
      </c>
      <c r="C220" s="7" t="s">
        <v>102</v>
      </c>
      <c r="D220" s="6">
        <v>0</v>
      </c>
      <c r="E220" s="6">
        <v>0</v>
      </c>
      <c r="F220" s="6">
        <v>3</v>
      </c>
      <c r="G220" s="6">
        <v>1</v>
      </c>
      <c r="H220" s="6">
        <v>3</v>
      </c>
      <c r="I220" s="6">
        <f t="shared" si="6"/>
        <v>0</v>
      </c>
      <c r="J220" s="6">
        <v>1</v>
      </c>
      <c r="K220" s="5">
        <f t="shared" si="7"/>
        <v>0</v>
      </c>
    </row>
    <row r="221" spans="1:11">
      <c r="A221" s="9" t="s">
        <v>101</v>
      </c>
      <c r="B221" s="8">
        <v>7</v>
      </c>
      <c r="C221" s="7" t="s">
        <v>100</v>
      </c>
      <c r="D221" s="6">
        <v>0</v>
      </c>
      <c r="E221" s="6">
        <v>0</v>
      </c>
      <c r="F221" s="6">
        <v>1</v>
      </c>
      <c r="G221" s="6">
        <v>0</v>
      </c>
      <c r="H221" s="6">
        <v>1</v>
      </c>
      <c r="I221" s="6">
        <f t="shared" si="6"/>
        <v>0</v>
      </c>
      <c r="J221" s="6">
        <v>0</v>
      </c>
      <c r="K221" s="5">
        <f t="shared" si="7"/>
        <v>0</v>
      </c>
    </row>
    <row r="222" spans="1:11">
      <c r="A222" s="9" t="s">
        <v>99</v>
      </c>
      <c r="B222" s="8">
        <v>8</v>
      </c>
      <c r="C222" s="7" t="s">
        <v>98</v>
      </c>
      <c r="D222" s="6">
        <v>0</v>
      </c>
      <c r="E222" s="6">
        <v>0</v>
      </c>
      <c r="F222" s="6">
        <v>1</v>
      </c>
      <c r="G222" s="6">
        <v>0</v>
      </c>
      <c r="H222" s="6">
        <v>1</v>
      </c>
      <c r="I222" s="6">
        <f t="shared" si="6"/>
        <v>0</v>
      </c>
      <c r="J222" s="6">
        <v>0</v>
      </c>
      <c r="K222" s="5">
        <f t="shared" si="7"/>
        <v>0</v>
      </c>
    </row>
    <row r="223" spans="1:11">
      <c r="A223" s="9" t="s">
        <v>97</v>
      </c>
      <c r="B223" s="8">
        <v>9</v>
      </c>
      <c r="C223" s="7" t="s">
        <v>96</v>
      </c>
      <c r="D223" s="6">
        <v>0</v>
      </c>
      <c r="E223" s="6">
        <v>0</v>
      </c>
      <c r="F223" s="6">
        <v>8</v>
      </c>
      <c r="G223" s="6">
        <v>0</v>
      </c>
      <c r="H223" s="6">
        <v>8</v>
      </c>
      <c r="I223" s="6">
        <f t="shared" si="6"/>
        <v>0</v>
      </c>
      <c r="J223" s="6">
        <v>0</v>
      </c>
      <c r="K223" s="5">
        <f t="shared" si="7"/>
        <v>0</v>
      </c>
    </row>
    <row r="224" spans="1:11">
      <c r="A224" s="9" t="s">
        <v>95</v>
      </c>
      <c r="B224" s="8">
        <v>10</v>
      </c>
      <c r="C224" s="7" t="s">
        <v>94</v>
      </c>
      <c r="D224" s="6">
        <v>0</v>
      </c>
      <c r="E224" s="6">
        <v>0</v>
      </c>
      <c r="F224" s="6">
        <v>10</v>
      </c>
      <c r="G224" s="6">
        <v>0</v>
      </c>
      <c r="H224" s="6">
        <v>10</v>
      </c>
      <c r="I224" s="6">
        <f t="shared" si="6"/>
        <v>0</v>
      </c>
      <c r="J224" s="6">
        <v>0</v>
      </c>
      <c r="K224" s="5">
        <f t="shared" si="7"/>
        <v>0</v>
      </c>
    </row>
    <row r="225" spans="1:13">
      <c r="A225" s="9" t="s">
        <v>93</v>
      </c>
      <c r="B225" s="8">
        <v>11</v>
      </c>
      <c r="C225" s="7" t="s">
        <v>92</v>
      </c>
      <c r="D225" s="6">
        <v>0</v>
      </c>
      <c r="E225" s="6">
        <v>0</v>
      </c>
      <c r="F225" s="6">
        <v>1</v>
      </c>
      <c r="G225" s="6">
        <v>0</v>
      </c>
      <c r="H225" s="6">
        <v>1</v>
      </c>
      <c r="I225" s="6">
        <f t="shared" si="6"/>
        <v>0</v>
      </c>
      <c r="J225" s="6">
        <v>0</v>
      </c>
      <c r="K225" s="5">
        <f t="shared" si="7"/>
        <v>0</v>
      </c>
    </row>
    <row r="226" spans="1:13">
      <c r="A226" s="9" t="s">
        <v>91</v>
      </c>
      <c r="B226" s="8">
        <v>12</v>
      </c>
      <c r="C226" s="7" t="s">
        <v>90</v>
      </c>
      <c r="D226" s="6">
        <v>0</v>
      </c>
      <c r="E226" s="6">
        <v>0</v>
      </c>
      <c r="F226" s="6">
        <v>13</v>
      </c>
      <c r="G226" s="6">
        <v>0</v>
      </c>
      <c r="H226" s="6">
        <v>13</v>
      </c>
      <c r="I226" s="6">
        <f t="shared" si="6"/>
        <v>0</v>
      </c>
      <c r="J226" s="6">
        <v>0</v>
      </c>
      <c r="K226" s="5">
        <f t="shared" si="7"/>
        <v>0</v>
      </c>
    </row>
    <row r="227" spans="1:13">
      <c r="A227" s="9" t="s">
        <v>89</v>
      </c>
      <c r="B227" s="8">
        <v>13</v>
      </c>
      <c r="C227" s="7" t="s">
        <v>88</v>
      </c>
      <c r="D227" s="6">
        <v>0</v>
      </c>
      <c r="E227" s="6">
        <v>0</v>
      </c>
      <c r="F227" s="6">
        <v>41</v>
      </c>
      <c r="G227" s="6">
        <v>2</v>
      </c>
      <c r="H227" s="6">
        <v>41</v>
      </c>
      <c r="I227" s="6">
        <f t="shared" si="6"/>
        <v>1</v>
      </c>
      <c r="J227" s="6">
        <v>2</v>
      </c>
      <c r="K227" s="5">
        <f t="shared" si="7"/>
        <v>0</v>
      </c>
    </row>
    <row r="228" spans="1:13">
      <c r="A228" s="9" t="s">
        <v>87</v>
      </c>
      <c r="B228" s="8">
        <v>14</v>
      </c>
      <c r="C228" s="7" t="s">
        <v>86</v>
      </c>
      <c r="D228" s="6">
        <v>0</v>
      </c>
      <c r="E228" s="6">
        <v>0</v>
      </c>
      <c r="F228" s="6">
        <v>1</v>
      </c>
      <c r="G228" s="6">
        <v>0</v>
      </c>
      <c r="H228" s="6">
        <v>1</v>
      </c>
      <c r="I228" s="6">
        <f t="shared" si="6"/>
        <v>0</v>
      </c>
      <c r="J228" s="6">
        <v>0</v>
      </c>
      <c r="K228" s="5">
        <f t="shared" si="7"/>
        <v>0</v>
      </c>
    </row>
    <row r="229" spans="1:13" s="2" customFormat="1">
      <c r="A229" s="9" t="s">
        <v>85</v>
      </c>
      <c r="B229" s="8">
        <v>15</v>
      </c>
      <c r="C229" s="7" t="s">
        <v>84</v>
      </c>
      <c r="D229" s="6">
        <v>0</v>
      </c>
      <c r="E229" s="6">
        <v>0</v>
      </c>
      <c r="F229" s="6">
        <v>8</v>
      </c>
      <c r="G229" s="6">
        <v>0</v>
      </c>
      <c r="H229" s="6">
        <v>8</v>
      </c>
      <c r="I229" s="6">
        <f t="shared" si="6"/>
        <v>0</v>
      </c>
      <c r="J229" s="6">
        <v>0</v>
      </c>
      <c r="K229" s="5">
        <f t="shared" si="7"/>
        <v>0</v>
      </c>
      <c r="M229" s="1"/>
    </row>
    <row r="230" spans="1:13" s="2" customFormat="1">
      <c r="A230" s="9" t="s">
        <v>83</v>
      </c>
      <c r="B230" s="8">
        <v>16</v>
      </c>
      <c r="C230" s="7" t="s">
        <v>82</v>
      </c>
      <c r="D230" s="6">
        <v>0</v>
      </c>
      <c r="E230" s="6">
        <v>0</v>
      </c>
      <c r="F230" s="6">
        <v>3</v>
      </c>
      <c r="G230" s="6">
        <v>0</v>
      </c>
      <c r="H230" s="6">
        <v>3</v>
      </c>
      <c r="I230" s="6">
        <f t="shared" si="6"/>
        <v>0</v>
      </c>
      <c r="J230" s="6">
        <v>0</v>
      </c>
      <c r="K230" s="5">
        <f t="shared" si="7"/>
        <v>0</v>
      </c>
      <c r="M230" s="1"/>
    </row>
    <row r="231" spans="1:13" s="2" customFormat="1">
      <c r="A231" s="9" t="s">
        <v>81</v>
      </c>
      <c r="B231" s="8">
        <v>17</v>
      </c>
      <c r="C231" s="7" t="s">
        <v>80</v>
      </c>
      <c r="D231" s="6">
        <v>0</v>
      </c>
      <c r="E231" s="6">
        <v>0</v>
      </c>
      <c r="F231" s="6">
        <v>1</v>
      </c>
      <c r="G231" s="6">
        <v>0</v>
      </c>
      <c r="H231" s="6">
        <v>1</v>
      </c>
      <c r="I231" s="6">
        <f t="shared" si="6"/>
        <v>0</v>
      </c>
      <c r="J231" s="6">
        <v>0</v>
      </c>
      <c r="K231" s="5">
        <f t="shared" si="7"/>
        <v>0</v>
      </c>
      <c r="M231" s="1"/>
    </row>
    <row r="232" spans="1:13" s="2" customFormat="1" ht="22.8">
      <c r="A232" s="9" t="s">
        <v>79</v>
      </c>
      <c r="B232" s="8">
        <v>18</v>
      </c>
      <c r="C232" s="7" t="s">
        <v>78</v>
      </c>
      <c r="D232" s="6">
        <v>0</v>
      </c>
      <c r="E232" s="6">
        <v>0</v>
      </c>
      <c r="F232" s="6">
        <v>22</v>
      </c>
      <c r="G232" s="6">
        <v>0</v>
      </c>
      <c r="H232" s="6">
        <v>22</v>
      </c>
      <c r="I232" s="6">
        <f t="shared" si="6"/>
        <v>1</v>
      </c>
      <c r="J232" s="6">
        <v>0</v>
      </c>
      <c r="K232" s="5">
        <f t="shared" si="7"/>
        <v>1</v>
      </c>
      <c r="L232" s="10" t="s">
        <v>2</v>
      </c>
      <c r="M232" s="1"/>
    </row>
    <row r="233" spans="1:13" s="2" customFormat="1" ht="22.8">
      <c r="A233" s="9" t="s">
        <v>77</v>
      </c>
      <c r="B233" s="8">
        <v>19</v>
      </c>
      <c r="C233" s="7" t="s">
        <v>76</v>
      </c>
      <c r="D233" s="6">
        <v>0</v>
      </c>
      <c r="E233" s="6">
        <v>0</v>
      </c>
      <c r="F233" s="6">
        <v>30</v>
      </c>
      <c r="G233" s="6">
        <v>0</v>
      </c>
      <c r="H233" s="6">
        <v>30</v>
      </c>
      <c r="I233" s="6">
        <f t="shared" si="6"/>
        <v>1</v>
      </c>
      <c r="J233" s="6">
        <v>0</v>
      </c>
      <c r="K233" s="5">
        <f t="shared" si="7"/>
        <v>1</v>
      </c>
      <c r="L233" s="10" t="s">
        <v>2</v>
      </c>
      <c r="M233" s="1"/>
    </row>
    <row r="234" spans="1:13" s="2" customFormat="1">
      <c r="A234" s="9" t="s">
        <v>75</v>
      </c>
      <c r="B234" s="8">
        <v>20</v>
      </c>
      <c r="C234" s="7" t="s">
        <v>74</v>
      </c>
      <c r="D234" s="6">
        <v>0</v>
      </c>
      <c r="E234" s="6">
        <v>0</v>
      </c>
      <c r="F234" s="6">
        <v>14</v>
      </c>
      <c r="G234" s="6">
        <v>0</v>
      </c>
      <c r="H234" s="6">
        <v>14</v>
      </c>
      <c r="I234" s="6">
        <f t="shared" si="6"/>
        <v>0</v>
      </c>
      <c r="J234" s="6">
        <v>0</v>
      </c>
      <c r="K234" s="5">
        <f t="shared" si="7"/>
        <v>0</v>
      </c>
      <c r="M234" s="1"/>
    </row>
    <row r="235" spans="1:13" s="2" customFormat="1">
      <c r="A235" s="9" t="s">
        <v>73</v>
      </c>
      <c r="B235" s="8">
        <v>21</v>
      </c>
      <c r="C235" s="7" t="s">
        <v>72</v>
      </c>
      <c r="D235" s="6">
        <v>0</v>
      </c>
      <c r="E235" s="6">
        <v>0</v>
      </c>
      <c r="F235" s="6">
        <v>7</v>
      </c>
      <c r="G235" s="6">
        <v>0</v>
      </c>
      <c r="H235" s="6">
        <v>7</v>
      </c>
      <c r="I235" s="6">
        <f t="shared" si="6"/>
        <v>0</v>
      </c>
      <c r="J235" s="6">
        <v>0</v>
      </c>
      <c r="K235" s="5">
        <f t="shared" si="7"/>
        <v>0</v>
      </c>
      <c r="M235" s="1"/>
    </row>
    <row r="236" spans="1:13" s="2" customFormat="1">
      <c r="A236" s="9" t="s">
        <v>71</v>
      </c>
      <c r="B236" s="8">
        <v>22</v>
      </c>
      <c r="C236" s="7" t="s">
        <v>70</v>
      </c>
      <c r="D236" s="6">
        <v>0</v>
      </c>
      <c r="E236" s="6">
        <v>0</v>
      </c>
      <c r="F236" s="6">
        <v>7</v>
      </c>
      <c r="G236" s="6">
        <v>0</v>
      </c>
      <c r="H236" s="6">
        <v>7</v>
      </c>
      <c r="I236" s="6">
        <f t="shared" si="6"/>
        <v>0</v>
      </c>
      <c r="J236" s="6">
        <v>0</v>
      </c>
      <c r="K236" s="5">
        <f t="shared" si="7"/>
        <v>0</v>
      </c>
      <c r="M236" s="1"/>
    </row>
    <row r="237" spans="1:13" s="2" customFormat="1">
      <c r="A237" s="9" t="s">
        <v>69</v>
      </c>
      <c r="B237" s="8">
        <v>23</v>
      </c>
      <c r="C237" s="7" t="s">
        <v>68</v>
      </c>
      <c r="D237" s="6">
        <v>0</v>
      </c>
      <c r="E237" s="6">
        <v>0</v>
      </c>
      <c r="F237" s="6">
        <v>7</v>
      </c>
      <c r="G237" s="6">
        <v>0</v>
      </c>
      <c r="H237" s="6">
        <v>7</v>
      </c>
      <c r="I237" s="6">
        <f t="shared" si="6"/>
        <v>0</v>
      </c>
      <c r="J237" s="6">
        <v>0</v>
      </c>
      <c r="K237" s="5">
        <f t="shared" si="7"/>
        <v>0</v>
      </c>
      <c r="M237" s="1"/>
    </row>
    <row r="238" spans="1:13" s="2" customFormat="1">
      <c r="A238" s="9" t="s">
        <v>67</v>
      </c>
      <c r="B238" s="8">
        <v>24</v>
      </c>
      <c r="C238" s="7" t="s">
        <v>66</v>
      </c>
      <c r="D238" s="6">
        <v>0</v>
      </c>
      <c r="E238" s="6">
        <v>0</v>
      </c>
      <c r="F238" s="6">
        <v>1</v>
      </c>
      <c r="G238" s="6">
        <v>0</v>
      </c>
      <c r="H238" s="6">
        <v>1</v>
      </c>
      <c r="I238" s="6">
        <f t="shared" si="6"/>
        <v>0</v>
      </c>
      <c r="J238" s="6">
        <v>0</v>
      </c>
      <c r="K238" s="5">
        <f t="shared" si="7"/>
        <v>0</v>
      </c>
      <c r="M238" s="1"/>
    </row>
    <row r="239" spans="1:13" s="2" customFormat="1">
      <c r="A239" s="9" t="s">
        <v>65</v>
      </c>
      <c r="B239" s="8">
        <v>25</v>
      </c>
      <c r="C239" s="7" t="s">
        <v>64</v>
      </c>
      <c r="D239" s="6">
        <v>0</v>
      </c>
      <c r="E239" s="6">
        <v>0</v>
      </c>
      <c r="F239" s="6">
        <v>18</v>
      </c>
      <c r="G239" s="6">
        <v>1</v>
      </c>
      <c r="H239" s="6">
        <v>18</v>
      </c>
      <c r="I239" s="6">
        <f t="shared" si="6"/>
        <v>1</v>
      </c>
      <c r="J239" s="6">
        <v>1</v>
      </c>
      <c r="K239" s="5">
        <f t="shared" si="7"/>
        <v>0</v>
      </c>
      <c r="M239" s="1"/>
    </row>
    <row r="240" spans="1:13" s="2" customFormat="1">
      <c r="A240" s="9" t="s">
        <v>63</v>
      </c>
      <c r="B240" s="8">
        <v>26</v>
      </c>
      <c r="C240" s="7" t="s">
        <v>62</v>
      </c>
      <c r="D240" s="6">
        <v>0</v>
      </c>
      <c r="E240" s="6">
        <v>0</v>
      </c>
      <c r="F240" s="6">
        <v>10</v>
      </c>
      <c r="G240" s="6">
        <v>0</v>
      </c>
      <c r="H240" s="6">
        <v>10</v>
      </c>
      <c r="I240" s="6">
        <f t="shared" si="6"/>
        <v>0</v>
      </c>
      <c r="J240" s="6">
        <v>0</v>
      </c>
      <c r="K240" s="5">
        <f t="shared" si="7"/>
        <v>0</v>
      </c>
      <c r="M240" s="1"/>
    </row>
    <row r="241" spans="1:13" s="2" customFormat="1">
      <c r="A241" s="9" t="s">
        <v>61</v>
      </c>
      <c r="B241" s="8">
        <v>27</v>
      </c>
      <c r="C241" s="7" t="s">
        <v>60</v>
      </c>
      <c r="D241" s="6">
        <v>0</v>
      </c>
      <c r="E241" s="6">
        <v>0</v>
      </c>
      <c r="F241" s="6">
        <v>15</v>
      </c>
      <c r="G241" s="6">
        <v>0</v>
      </c>
      <c r="H241" s="6">
        <v>15</v>
      </c>
      <c r="I241" s="6">
        <f t="shared" si="6"/>
        <v>0</v>
      </c>
      <c r="J241" s="6">
        <v>0</v>
      </c>
      <c r="K241" s="5">
        <f t="shared" si="7"/>
        <v>0</v>
      </c>
      <c r="M241" s="1"/>
    </row>
    <row r="242" spans="1:13" s="2" customFormat="1">
      <c r="A242" s="9" t="s">
        <v>59</v>
      </c>
      <c r="B242" s="8">
        <v>28</v>
      </c>
      <c r="C242" s="7" t="s">
        <v>58</v>
      </c>
      <c r="D242" s="6">
        <v>0</v>
      </c>
      <c r="E242" s="6">
        <v>0</v>
      </c>
      <c r="F242" s="6">
        <v>35</v>
      </c>
      <c r="G242" s="6">
        <v>1</v>
      </c>
      <c r="H242" s="6">
        <v>35</v>
      </c>
      <c r="I242" s="6">
        <f t="shared" si="6"/>
        <v>1</v>
      </c>
      <c r="J242" s="6">
        <v>1</v>
      </c>
      <c r="K242" s="5">
        <f t="shared" si="7"/>
        <v>0</v>
      </c>
      <c r="M242" s="1"/>
    </row>
    <row r="243" spans="1:13" s="2" customFormat="1">
      <c r="A243" s="9" t="s">
        <v>57</v>
      </c>
      <c r="B243" s="8">
        <v>29</v>
      </c>
      <c r="C243" s="7" t="s">
        <v>56</v>
      </c>
      <c r="D243" s="6">
        <v>0</v>
      </c>
      <c r="E243" s="6">
        <v>0</v>
      </c>
      <c r="F243" s="6">
        <v>2</v>
      </c>
      <c r="G243" s="6">
        <v>0</v>
      </c>
      <c r="H243" s="6">
        <v>2</v>
      </c>
      <c r="I243" s="6">
        <f t="shared" si="6"/>
        <v>0</v>
      </c>
      <c r="J243" s="6">
        <v>0</v>
      </c>
      <c r="K243" s="5">
        <f t="shared" si="7"/>
        <v>0</v>
      </c>
      <c r="M243" s="1"/>
    </row>
    <row r="244" spans="1:13" s="2" customFormat="1">
      <c r="A244" s="9" t="s">
        <v>55</v>
      </c>
      <c r="B244" s="8">
        <v>30</v>
      </c>
      <c r="C244" s="7" t="s">
        <v>54</v>
      </c>
      <c r="D244" s="6">
        <v>0</v>
      </c>
      <c r="E244" s="6">
        <v>0</v>
      </c>
      <c r="F244" s="6">
        <v>4</v>
      </c>
      <c r="G244" s="6">
        <v>0</v>
      </c>
      <c r="H244" s="6">
        <v>4</v>
      </c>
      <c r="I244" s="6">
        <f t="shared" si="6"/>
        <v>0</v>
      </c>
      <c r="J244" s="6">
        <v>0</v>
      </c>
      <c r="K244" s="5">
        <f t="shared" si="7"/>
        <v>0</v>
      </c>
      <c r="M244" s="1"/>
    </row>
    <row r="245" spans="1:13" s="2" customFormat="1">
      <c r="A245" s="9" t="s">
        <v>53</v>
      </c>
      <c r="B245" s="8">
        <v>31</v>
      </c>
      <c r="C245" s="7" t="s">
        <v>52</v>
      </c>
      <c r="D245" s="6">
        <v>0</v>
      </c>
      <c r="E245" s="6">
        <v>0</v>
      </c>
      <c r="F245" s="6">
        <v>3</v>
      </c>
      <c r="G245" s="6">
        <v>0</v>
      </c>
      <c r="H245" s="6">
        <v>3</v>
      </c>
      <c r="I245" s="6">
        <f t="shared" si="6"/>
        <v>0</v>
      </c>
      <c r="J245" s="6">
        <v>0</v>
      </c>
      <c r="K245" s="5">
        <f t="shared" si="7"/>
        <v>0</v>
      </c>
      <c r="M245" s="1"/>
    </row>
    <row r="246" spans="1:13" s="2" customFormat="1" ht="22.8">
      <c r="A246" s="9" t="s">
        <v>51</v>
      </c>
      <c r="B246" s="8">
        <v>32</v>
      </c>
      <c r="C246" s="7" t="s">
        <v>50</v>
      </c>
      <c r="D246" s="6">
        <v>0</v>
      </c>
      <c r="E246" s="6">
        <v>0</v>
      </c>
      <c r="F246" s="6">
        <v>29</v>
      </c>
      <c r="G246" s="6">
        <v>0</v>
      </c>
      <c r="H246" s="6">
        <v>29</v>
      </c>
      <c r="I246" s="6">
        <f t="shared" si="6"/>
        <v>1</v>
      </c>
      <c r="J246" s="6">
        <v>0</v>
      </c>
      <c r="K246" s="5">
        <f t="shared" si="7"/>
        <v>1</v>
      </c>
      <c r="L246" s="10" t="s">
        <v>49</v>
      </c>
      <c r="M246" s="1"/>
    </row>
    <row r="247" spans="1:13" s="2" customFormat="1">
      <c r="A247" s="9" t="s">
        <v>48</v>
      </c>
      <c r="B247" s="8">
        <v>33</v>
      </c>
      <c r="C247" s="7" t="s">
        <v>47</v>
      </c>
      <c r="D247" s="6">
        <v>0</v>
      </c>
      <c r="E247" s="6">
        <v>0</v>
      </c>
      <c r="F247" s="6">
        <v>1</v>
      </c>
      <c r="G247" s="6">
        <v>0</v>
      </c>
      <c r="H247" s="6">
        <v>1</v>
      </c>
      <c r="I247" s="6">
        <f t="shared" si="6"/>
        <v>0</v>
      </c>
      <c r="J247" s="6">
        <v>0</v>
      </c>
      <c r="K247" s="5">
        <f t="shared" si="7"/>
        <v>0</v>
      </c>
      <c r="M247" s="1"/>
    </row>
    <row r="248" spans="1:13" s="2" customFormat="1">
      <c r="A248" s="9" t="s">
        <v>46</v>
      </c>
      <c r="B248" s="8">
        <v>34</v>
      </c>
      <c r="C248" s="7" t="s">
        <v>45</v>
      </c>
      <c r="D248" s="6">
        <v>0</v>
      </c>
      <c r="E248" s="6">
        <v>0</v>
      </c>
      <c r="F248" s="6">
        <v>1</v>
      </c>
      <c r="G248" s="6">
        <v>0</v>
      </c>
      <c r="H248" s="6">
        <v>1</v>
      </c>
      <c r="I248" s="6">
        <f t="shared" si="6"/>
        <v>0</v>
      </c>
      <c r="J248" s="6">
        <v>0</v>
      </c>
      <c r="K248" s="5">
        <f t="shared" si="7"/>
        <v>0</v>
      </c>
      <c r="M248" s="1"/>
    </row>
    <row r="249" spans="1:13" s="2" customFormat="1">
      <c r="A249" s="9" t="s">
        <v>44</v>
      </c>
      <c r="B249" s="8">
        <v>35</v>
      </c>
      <c r="C249" s="7" t="s">
        <v>43</v>
      </c>
      <c r="D249" s="6">
        <v>0</v>
      </c>
      <c r="E249" s="6">
        <v>0</v>
      </c>
      <c r="F249" s="6">
        <v>20</v>
      </c>
      <c r="G249" s="6">
        <v>1</v>
      </c>
      <c r="H249" s="6">
        <v>20</v>
      </c>
      <c r="I249" s="6">
        <f t="shared" si="6"/>
        <v>1</v>
      </c>
      <c r="J249" s="6">
        <v>1</v>
      </c>
      <c r="K249" s="5">
        <f t="shared" si="7"/>
        <v>0</v>
      </c>
      <c r="M249" s="1"/>
    </row>
    <row r="250" spans="1:13" s="2" customFormat="1">
      <c r="A250" s="9" t="s">
        <v>42</v>
      </c>
      <c r="B250" s="8">
        <v>36</v>
      </c>
      <c r="C250" s="7" t="s">
        <v>41</v>
      </c>
      <c r="D250" s="6">
        <v>0</v>
      </c>
      <c r="E250" s="6">
        <v>0</v>
      </c>
      <c r="F250" s="6">
        <v>4</v>
      </c>
      <c r="G250" s="6">
        <v>0</v>
      </c>
      <c r="H250" s="6">
        <v>4</v>
      </c>
      <c r="I250" s="6">
        <f t="shared" si="6"/>
        <v>0</v>
      </c>
      <c r="J250" s="6">
        <v>0</v>
      </c>
      <c r="K250" s="5">
        <f t="shared" si="7"/>
        <v>0</v>
      </c>
      <c r="M250" s="1"/>
    </row>
    <row r="251" spans="1:13" s="2" customFormat="1" ht="22.8">
      <c r="A251" s="9" t="s">
        <v>40</v>
      </c>
      <c r="B251" s="8">
        <v>37</v>
      </c>
      <c r="C251" s="7" t="s">
        <v>39</v>
      </c>
      <c r="D251" s="6">
        <v>0</v>
      </c>
      <c r="E251" s="6">
        <v>0</v>
      </c>
      <c r="F251" s="6">
        <v>26</v>
      </c>
      <c r="G251" s="6">
        <v>0</v>
      </c>
      <c r="H251" s="6">
        <v>26</v>
      </c>
      <c r="I251" s="6">
        <f t="shared" si="6"/>
        <v>1</v>
      </c>
      <c r="J251" s="6">
        <v>0</v>
      </c>
      <c r="K251" s="5">
        <f t="shared" si="7"/>
        <v>1</v>
      </c>
      <c r="L251" s="10" t="s">
        <v>2</v>
      </c>
      <c r="M251" s="1"/>
    </row>
    <row r="252" spans="1:13" s="2" customFormat="1">
      <c r="A252" s="9" t="s">
        <v>38</v>
      </c>
      <c r="B252" s="8">
        <v>38</v>
      </c>
      <c r="C252" s="7" t="s">
        <v>37</v>
      </c>
      <c r="D252" s="6">
        <v>0</v>
      </c>
      <c r="E252" s="6">
        <v>0</v>
      </c>
      <c r="F252" s="6">
        <v>9</v>
      </c>
      <c r="G252" s="6">
        <v>0</v>
      </c>
      <c r="H252" s="6">
        <v>9</v>
      </c>
      <c r="I252" s="6">
        <f t="shared" si="6"/>
        <v>0</v>
      </c>
      <c r="J252" s="6">
        <v>0</v>
      </c>
      <c r="K252" s="5">
        <f t="shared" si="7"/>
        <v>0</v>
      </c>
      <c r="M252" s="1"/>
    </row>
    <row r="253" spans="1:13" s="2" customFormat="1">
      <c r="A253" s="9" t="s">
        <v>36</v>
      </c>
      <c r="B253" s="8">
        <v>39</v>
      </c>
      <c r="C253" s="7" t="s">
        <v>35</v>
      </c>
      <c r="D253" s="6">
        <v>0</v>
      </c>
      <c r="E253" s="6">
        <v>0</v>
      </c>
      <c r="F253" s="6">
        <v>6</v>
      </c>
      <c r="G253" s="6">
        <v>0</v>
      </c>
      <c r="H253" s="6">
        <v>6</v>
      </c>
      <c r="I253" s="6">
        <f t="shared" si="6"/>
        <v>0</v>
      </c>
      <c r="J253" s="6">
        <v>0</v>
      </c>
      <c r="K253" s="5">
        <f t="shared" si="7"/>
        <v>0</v>
      </c>
      <c r="M253" s="1"/>
    </row>
    <row r="254" spans="1:13" s="2" customFormat="1">
      <c r="A254" s="9" t="s">
        <v>34</v>
      </c>
      <c r="B254" s="8">
        <v>40</v>
      </c>
      <c r="C254" s="7" t="s">
        <v>33</v>
      </c>
      <c r="D254" s="6">
        <v>0</v>
      </c>
      <c r="E254" s="6">
        <v>0</v>
      </c>
      <c r="F254" s="6">
        <v>10</v>
      </c>
      <c r="G254" s="6">
        <v>0</v>
      </c>
      <c r="H254" s="6">
        <v>10</v>
      </c>
      <c r="I254" s="6">
        <f t="shared" si="6"/>
        <v>0</v>
      </c>
      <c r="J254" s="6">
        <v>0</v>
      </c>
      <c r="K254" s="5">
        <f t="shared" si="7"/>
        <v>0</v>
      </c>
      <c r="M254" s="1"/>
    </row>
    <row r="255" spans="1:13" s="2" customFormat="1" ht="22.8">
      <c r="A255" s="9" t="s">
        <v>32</v>
      </c>
      <c r="B255" s="8">
        <v>41</v>
      </c>
      <c r="C255" s="7" t="s">
        <v>31</v>
      </c>
      <c r="D255" s="6">
        <v>0</v>
      </c>
      <c r="E255" s="6">
        <v>0</v>
      </c>
      <c r="F255" s="6">
        <v>24</v>
      </c>
      <c r="G255" s="6">
        <v>0</v>
      </c>
      <c r="H255" s="6">
        <v>24</v>
      </c>
      <c r="I255" s="6">
        <f t="shared" si="6"/>
        <v>1</v>
      </c>
      <c r="J255" s="6">
        <v>0</v>
      </c>
      <c r="K255" s="5">
        <f t="shared" si="7"/>
        <v>1</v>
      </c>
      <c r="L255" s="10" t="s">
        <v>2</v>
      </c>
      <c r="M255" s="1"/>
    </row>
    <row r="256" spans="1:13" s="2" customFormat="1">
      <c r="A256" s="9" t="s">
        <v>30</v>
      </c>
      <c r="B256" s="8">
        <v>42</v>
      </c>
      <c r="C256" s="7" t="s">
        <v>29</v>
      </c>
      <c r="D256" s="6">
        <v>0</v>
      </c>
      <c r="E256" s="6">
        <v>0</v>
      </c>
      <c r="F256" s="6">
        <v>11</v>
      </c>
      <c r="G256" s="6">
        <v>2</v>
      </c>
      <c r="H256" s="6">
        <v>11</v>
      </c>
      <c r="I256" s="6">
        <f t="shared" si="6"/>
        <v>0</v>
      </c>
      <c r="J256" s="6">
        <v>2</v>
      </c>
      <c r="K256" s="5">
        <f t="shared" si="7"/>
        <v>0</v>
      </c>
      <c r="M256" s="1"/>
    </row>
    <row r="257" spans="1:13" s="2" customFormat="1">
      <c r="A257" s="9" t="s">
        <v>28</v>
      </c>
      <c r="B257" s="8">
        <v>43</v>
      </c>
      <c r="C257" s="7" t="s">
        <v>27</v>
      </c>
      <c r="D257" s="6">
        <v>0</v>
      </c>
      <c r="E257" s="6">
        <v>0</v>
      </c>
      <c r="F257" s="6">
        <v>14</v>
      </c>
      <c r="G257" s="6">
        <v>1</v>
      </c>
      <c r="H257" s="6">
        <v>14</v>
      </c>
      <c r="I257" s="6">
        <f t="shared" si="6"/>
        <v>0</v>
      </c>
      <c r="J257" s="6">
        <v>1</v>
      </c>
      <c r="K257" s="5">
        <f t="shared" si="7"/>
        <v>0</v>
      </c>
      <c r="M257" s="1"/>
    </row>
    <row r="258" spans="1:13" s="2" customFormat="1">
      <c r="A258" s="9" t="s">
        <v>26</v>
      </c>
      <c r="B258" s="8">
        <v>44</v>
      </c>
      <c r="C258" s="7" t="s">
        <v>25</v>
      </c>
      <c r="D258" s="6">
        <v>0</v>
      </c>
      <c r="E258" s="6">
        <v>0</v>
      </c>
      <c r="F258" s="6">
        <v>1</v>
      </c>
      <c r="G258" s="6">
        <v>0</v>
      </c>
      <c r="H258" s="6">
        <v>1</v>
      </c>
      <c r="I258" s="6">
        <f t="shared" si="6"/>
        <v>0</v>
      </c>
      <c r="J258" s="6">
        <v>0</v>
      </c>
      <c r="K258" s="5">
        <f t="shared" si="7"/>
        <v>0</v>
      </c>
      <c r="M258" s="1"/>
    </row>
    <row r="259" spans="1:13" s="2" customFormat="1">
      <c r="A259" s="9" t="s">
        <v>24</v>
      </c>
      <c r="B259" s="8">
        <v>45</v>
      </c>
      <c r="C259" s="7" t="s">
        <v>23</v>
      </c>
      <c r="D259" s="6">
        <v>0</v>
      </c>
      <c r="E259" s="6">
        <v>0</v>
      </c>
      <c r="F259" s="6">
        <v>7</v>
      </c>
      <c r="G259" s="6">
        <v>0</v>
      </c>
      <c r="H259" s="6">
        <v>7</v>
      </c>
      <c r="I259" s="6">
        <f t="shared" si="6"/>
        <v>0</v>
      </c>
      <c r="J259" s="6">
        <v>0</v>
      </c>
      <c r="K259" s="5">
        <f t="shared" si="7"/>
        <v>0</v>
      </c>
      <c r="M259" s="1"/>
    </row>
    <row r="260" spans="1:13" s="2" customFormat="1">
      <c r="A260" s="9" t="s">
        <v>22</v>
      </c>
      <c r="B260" s="8">
        <v>46</v>
      </c>
      <c r="C260" s="7" t="s">
        <v>21</v>
      </c>
      <c r="D260" s="6">
        <v>0</v>
      </c>
      <c r="E260" s="6">
        <v>0</v>
      </c>
      <c r="F260" s="6">
        <v>2</v>
      </c>
      <c r="G260" s="6">
        <v>0</v>
      </c>
      <c r="H260" s="6">
        <v>2</v>
      </c>
      <c r="I260" s="6">
        <f t="shared" ref="I260:I323" si="8">ROUND(H260*0.03,0)</f>
        <v>0</v>
      </c>
      <c r="J260" s="6">
        <v>0</v>
      </c>
      <c r="K260" s="5">
        <f t="shared" ref="K260:K323" si="9">IF(J260-I260&gt;=0,0,I260-J260)</f>
        <v>0</v>
      </c>
      <c r="M260" s="1"/>
    </row>
    <row r="261" spans="1:13">
      <c r="A261" s="9" t="s">
        <v>20</v>
      </c>
      <c r="B261" s="8">
        <v>47</v>
      </c>
      <c r="C261" s="7" t="s">
        <v>19</v>
      </c>
      <c r="D261" s="6">
        <v>0</v>
      </c>
      <c r="E261" s="6">
        <v>0</v>
      </c>
      <c r="F261" s="6">
        <v>39</v>
      </c>
      <c r="G261" s="6">
        <v>1</v>
      </c>
      <c r="H261" s="6">
        <v>39</v>
      </c>
      <c r="I261" s="6">
        <f t="shared" si="8"/>
        <v>1</v>
      </c>
      <c r="J261" s="6">
        <v>1</v>
      </c>
      <c r="K261" s="5">
        <f t="shared" si="9"/>
        <v>0</v>
      </c>
    </row>
    <row r="262" spans="1:13" ht="22.8">
      <c r="A262" s="9" t="s">
        <v>18</v>
      </c>
      <c r="B262" s="8">
        <v>48</v>
      </c>
      <c r="C262" s="7" t="s">
        <v>17</v>
      </c>
      <c r="D262" s="6">
        <v>0</v>
      </c>
      <c r="E262" s="6">
        <v>0</v>
      </c>
      <c r="F262" s="6">
        <v>37</v>
      </c>
      <c r="G262" s="6">
        <v>0</v>
      </c>
      <c r="H262" s="6">
        <v>37</v>
      </c>
      <c r="I262" s="6">
        <f t="shared" si="8"/>
        <v>1</v>
      </c>
      <c r="J262" s="6">
        <v>0</v>
      </c>
      <c r="K262" s="5">
        <f t="shared" si="9"/>
        <v>1</v>
      </c>
      <c r="L262" s="10" t="s">
        <v>2</v>
      </c>
    </row>
    <row r="263" spans="1:13">
      <c r="A263" s="9" t="s">
        <v>16</v>
      </c>
      <c r="B263" s="8">
        <v>49</v>
      </c>
      <c r="C263" s="7" t="s">
        <v>15</v>
      </c>
      <c r="D263" s="6">
        <v>0</v>
      </c>
      <c r="E263" s="6">
        <v>0</v>
      </c>
      <c r="F263" s="6">
        <v>5</v>
      </c>
      <c r="G263" s="6">
        <v>0</v>
      </c>
      <c r="H263" s="6">
        <v>5</v>
      </c>
      <c r="I263" s="6">
        <f t="shared" si="8"/>
        <v>0</v>
      </c>
      <c r="J263" s="6">
        <v>0</v>
      </c>
      <c r="K263" s="5">
        <f t="shared" si="9"/>
        <v>0</v>
      </c>
    </row>
    <row r="264" spans="1:13">
      <c r="A264" s="9" t="s">
        <v>14</v>
      </c>
      <c r="B264" s="8">
        <v>50</v>
      </c>
      <c r="C264" s="7" t="s">
        <v>13</v>
      </c>
      <c r="D264" s="6">
        <v>0</v>
      </c>
      <c r="E264" s="6">
        <v>0</v>
      </c>
      <c r="F264" s="6">
        <v>33.5</v>
      </c>
      <c r="G264" s="6">
        <v>2.5</v>
      </c>
      <c r="H264" s="6">
        <v>33.5</v>
      </c>
      <c r="I264" s="6">
        <f t="shared" si="8"/>
        <v>1</v>
      </c>
      <c r="J264" s="6">
        <v>2.5</v>
      </c>
      <c r="K264" s="5">
        <f t="shared" si="9"/>
        <v>0</v>
      </c>
    </row>
    <row r="265" spans="1:13">
      <c r="A265" s="9" t="s">
        <v>12</v>
      </c>
      <c r="B265" s="8">
        <v>51</v>
      </c>
      <c r="C265" s="7" t="s">
        <v>11</v>
      </c>
      <c r="D265" s="6">
        <v>0</v>
      </c>
      <c r="E265" s="6">
        <v>0</v>
      </c>
      <c r="F265" s="6">
        <v>20</v>
      </c>
      <c r="G265" s="6">
        <v>1</v>
      </c>
      <c r="H265" s="6">
        <v>20</v>
      </c>
      <c r="I265" s="6">
        <f t="shared" si="8"/>
        <v>1</v>
      </c>
      <c r="J265" s="6">
        <v>1</v>
      </c>
      <c r="K265" s="5">
        <f t="shared" si="9"/>
        <v>0</v>
      </c>
    </row>
    <row r="266" spans="1:13">
      <c r="A266" s="9" t="s">
        <v>10</v>
      </c>
      <c r="B266" s="8">
        <v>52</v>
      </c>
      <c r="C266" s="7" t="s">
        <v>9</v>
      </c>
      <c r="D266" s="6">
        <v>0</v>
      </c>
      <c r="E266" s="6">
        <v>0</v>
      </c>
      <c r="F266" s="6">
        <v>4</v>
      </c>
      <c r="G266" s="6">
        <v>0</v>
      </c>
      <c r="H266" s="6">
        <v>4</v>
      </c>
      <c r="I266" s="6">
        <f t="shared" si="8"/>
        <v>0</v>
      </c>
      <c r="J266" s="6">
        <v>0</v>
      </c>
      <c r="K266" s="5">
        <f t="shared" si="9"/>
        <v>0</v>
      </c>
    </row>
    <row r="267" spans="1:13">
      <c r="A267" s="9" t="s">
        <v>8</v>
      </c>
      <c r="B267" s="8">
        <v>53</v>
      </c>
      <c r="C267" s="7" t="s">
        <v>7</v>
      </c>
      <c r="D267" s="6">
        <v>0</v>
      </c>
      <c r="E267" s="6">
        <v>0</v>
      </c>
      <c r="F267" s="6">
        <v>5</v>
      </c>
      <c r="G267" s="6">
        <v>0</v>
      </c>
      <c r="H267" s="6">
        <v>5</v>
      </c>
      <c r="I267" s="6">
        <f t="shared" si="8"/>
        <v>0</v>
      </c>
      <c r="J267" s="6">
        <v>0</v>
      </c>
      <c r="K267" s="5">
        <f t="shared" si="9"/>
        <v>0</v>
      </c>
    </row>
    <row r="268" spans="1:13">
      <c r="A268" s="9" t="s">
        <v>6</v>
      </c>
      <c r="B268" s="8">
        <v>54</v>
      </c>
      <c r="C268" s="7" t="s">
        <v>5</v>
      </c>
      <c r="D268" s="6">
        <v>0</v>
      </c>
      <c r="E268" s="6">
        <v>0</v>
      </c>
      <c r="F268" s="6">
        <v>1</v>
      </c>
      <c r="G268" s="6">
        <v>0</v>
      </c>
      <c r="H268" s="6">
        <v>1</v>
      </c>
      <c r="I268" s="6">
        <f t="shared" si="8"/>
        <v>0</v>
      </c>
      <c r="J268" s="6">
        <v>0</v>
      </c>
      <c r="K268" s="5">
        <f t="shared" si="9"/>
        <v>0</v>
      </c>
    </row>
    <row r="269" spans="1:13" ht="27.6">
      <c r="A269" s="9" t="s">
        <v>4</v>
      </c>
      <c r="B269" s="8">
        <v>55</v>
      </c>
      <c r="C269" s="7" t="s">
        <v>3</v>
      </c>
      <c r="D269" s="6">
        <v>0</v>
      </c>
      <c r="E269" s="6">
        <v>0</v>
      </c>
      <c r="F269" s="6">
        <v>23</v>
      </c>
      <c r="G269" s="6">
        <v>0</v>
      </c>
      <c r="H269" s="6">
        <v>23</v>
      </c>
      <c r="I269" s="6">
        <f t="shared" si="8"/>
        <v>1</v>
      </c>
      <c r="J269" s="6">
        <v>0</v>
      </c>
      <c r="K269" s="5">
        <f t="shared" si="9"/>
        <v>1</v>
      </c>
      <c r="L269" s="10" t="s">
        <v>2</v>
      </c>
    </row>
    <row r="270" spans="1:13">
      <c r="A270" s="9" t="s">
        <v>1</v>
      </c>
      <c r="B270" s="8">
        <v>56</v>
      </c>
      <c r="C270" s="7" t="s">
        <v>0</v>
      </c>
      <c r="D270" s="6">
        <v>0</v>
      </c>
      <c r="E270" s="6">
        <v>0</v>
      </c>
      <c r="F270" s="6">
        <v>2</v>
      </c>
      <c r="G270" s="6">
        <v>0</v>
      </c>
      <c r="H270" s="6">
        <v>2</v>
      </c>
      <c r="I270" s="6">
        <f t="shared" si="8"/>
        <v>0</v>
      </c>
      <c r="J270" s="6">
        <v>0</v>
      </c>
      <c r="K270" s="5">
        <f t="shared" si="9"/>
        <v>0</v>
      </c>
    </row>
  </sheetData>
  <autoFilter ref="A3:M270"/>
  <mergeCells count="11">
    <mergeCell ref="L2:L3"/>
    <mergeCell ref="M2:M3"/>
    <mergeCell ref="B1:M1"/>
    <mergeCell ref="B2:B3"/>
    <mergeCell ref="C2:C3"/>
    <mergeCell ref="D2:E2"/>
    <mergeCell ref="F2:G2"/>
    <mergeCell ref="H2:H3"/>
    <mergeCell ref="I2:I3"/>
    <mergeCell ref="J2:J3"/>
    <mergeCell ref="K2:K3"/>
  </mergeCells>
  <phoneticPr fontId="4" type="noConversion"/>
  <pageMargins left="0" right="0" top="0.74803149606299213" bottom="0.74803149606299213" header="0.31496062992125984" footer="0.31496062992125984"/>
  <pageSetup paperSize="9" scale="76" fitToHeight="0" orientation="portrait" r:id="rId1"/>
  <headerFooter>
    <oddFooter>第 &amp;P 頁</oddFooter>
  </headerFooter>
  <rowBreaks count="14" manualBreakCount="14">
    <brk id="26" max="16383" man="1"/>
    <brk id="45" max="16383" man="1"/>
    <brk id="61" max="16383" man="1"/>
    <brk id="74" max="16383" man="1"/>
    <brk id="113" max="16383" man="1"/>
    <brk id="132" max="16383" man="1"/>
    <brk id="165" max="16383" man="1"/>
    <brk id="180" max="16383" man="1"/>
    <brk id="189" max="16383" man="1"/>
    <brk id="199" max="16383" man="1"/>
    <brk id="202" max="16383" man="1"/>
    <brk id="164" max="16383" man="1"/>
    <brk id="4" max="16383" man="1"/>
    <brk id="2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10712分表</vt:lpstr>
      <vt:lpstr>'10712分表'!Print_Area</vt:lpstr>
      <vt:lpstr>'10712分表'!Print_Titles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winnie</cp:lastModifiedBy>
  <dcterms:created xsi:type="dcterms:W3CDTF">2018-12-06T06:20:54Z</dcterms:created>
  <dcterms:modified xsi:type="dcterms:W3CDTF">2018-12-06T08:30:08Z</dcterms:modified>
</cp:coreProperties>
</file>